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МЕНЮ 2021ГОД" sheetId="1" r:id="rId1"/>
    <sheet name="титульный лист" sheetId="2" r:id="rId2"/>
  </sheets>
  <definedNames>
    <definedName name="_xlnm.Print_Titles" localSheetId="0">'МЕНЮ 2021ГОД'!$1:$3</definedName>
    <definedName name="_xlnm.Print_Area" localSheetId="0">'МЕНЮ 2021ГОД'!$A$1:$O$339</definedName>
    <definedName name="_xlnm.Print_Area" localSheetId="1">'титульный лист'!$A$1:$I$74</definedName>
  </definedNames>
  <calcPr calcId="124519"/>
</workbook>
</file>

<file path=xl/calcChain.xml><?xml version="1.0" encoding="utf-8"?>
<calcChain xmlns="http://schemas.openxmlformats.org/spreadsheetml/2006/main">
  <c r="O338" i="1"/>
  <c r="N338"/>
  <c r="M338"/>
  <c r="L338"/>
  <c r="K338"/>
  <c r="J338"/>
  <c r="I338"/>
  <c r="H338"/>
  <c r="O303"/>
  <c r="N303"/>
  <c r="M303"/>
  <c r="L303"/>
  <c r="K303"/>
  <c r="J303"/>
  <c r="I303"/>
  <c r="H303"/>
  <c r="G303"/>
  <c r="I236"/>
  <c r="G237"/>
  <c r="O197"/>
  <c r="N197"/>
  <c r="M197"/>
  <c r="L197"/>
  <c r="K197"/>
  <c r="J197"/>
  <c r="I197"/>
  <c r="H197"/>
  <c r="O167"/>
  <c r="N167"/>
  <c r="M167"/>
  <c r="L167"/>
  <c r="K167"/>
  <c r="J167"/>
  <c r="I167"/>
  <c r="H167"/>
  <c r="G167"/>
  <c r="O135"/>
  <c r="N135"/>
  <c r="M135"/>
  <c r="L135"/>
  <c r="K135"/>
  <c r="J135"/>
  <c r="I135"/>
  <c r="H135"/>
  <c r="G135"/>
  <c r="O99"/>
  <c r="N99"/>
  <c r="M99"/>
  <c r="L99"/>
  <c r="K99"/>
  <c r="J99"/>
  <c r="H99"/>
  <c r="G99"/>
  <c r="O64"/>
  <c r="N64"/>
  <c r="M64"/>
  <c r="L64"/>
  <c r="K64"/>
  <c r="J64"/>
  <c r="I64"/>
  <c r="O27" l="1"/>
  <c r="N27"/>
  <c r="M27"/>
  <c r="L27"/>
  <c r="K27"/>
  <c r="J27"/>
  <c r="I27"/>
  <c r="H27"/>
  <c r="G27"/>
  <c r="E23" i="2" l="1"/>
  <c r="G25" l="1"/>
  <c r="E25"/>
  <c r="C25"/>
  <c r="F22" l="1"/>
  <c r="E22"/>
  <c r="D22"/>
</calcChain>
</file>

<file path=xl/sharedStrings.xml><?xml version="1.0" encoding="utf-8"?>
<sst xmlns="http://schemas.openxmlformats.org/spreadsheetml/2006/main" count="612" uniqueCount="281">
  <si>
    <t>Витамины (мг)</t>
  </si>
  <si>
    <t>Минеральные вещества (мг)</t>
  </si>
  <si>
    <t>№ рец</t>
  </si>
  <si>
    <t>Наименование блюд</t>
  </si>
  <si>
    <t>Выход (гр)</t>
  </si>
  <si>
    <t xml:space="preserve">C </t>
  </si>
  <si>
    <t xml:space="preserve">A </t>
  </si>
  <si>
    <t xml:space="preserve">Ca </t>
  </si>
  <si>
    <t xml:space="preserve">P </t>
  </si>
  <si>
    <t xml:space="preserve">Mg </t>
  </si>
  <si>
    <t xml:space="preserve">Fe </t>
  </si>
  <si>
    <t>Чай с лимоном</t>
  </si>
  <si>
    <t>Хлеб пшеничный</t>
  </si>
  <si>
    <t>ИТОГО:</t>
  </si>
  <si>
    <t>-</t>
  </si>
  <si>
    <t>День 1</t>
  </si>
  <si>
    <t>Хлеб пшеничный 1 сорт</t>
  </si>
  <si>
    <t>Пюре картофельное</t>
  </si>
  <si>
    <t>Чай с сахаром</t>
  </si>
  <si>
    <t>200/15</t>
  </si>
  <si>
    <t xml:space="preserve"> </t>
  </si>
  <si>
    <t>Ж-</t>
  </si>
  <si>
    <t>У-</t>
  </si>
  <si>
    <t>Перечень блюд:</t>
  </si>
  <si>
    <t>МЕНЮ СОСТАВЛЕНО СОГЛАСНО:</t>
  </si>
  <si>
    <t>«Сборника рецептур блюд и кулинарных изделий»</t>
  </si>
  <si>
    <t>«Нормативной документации для предприятий общественного питания», автор – А.В. Румянцев 2002г., Москва</t>
  </si>
  <si>
    <t xml:space="preserve">«Сборника рецептур блюд и кулинарных изделий для питания школьников» - издательство Дели Принт, г. Москва 2005г.под редакцией М.П. Могильного.  </t>
  </si>
  <si>
    <t xml:space="preserve">   УТВЕРЖДАЮ</t>
  </si>
  <si>
    <t xml:space="preserve">Директор МБОУ СОШ № 1 г. Ипатово                                                                                                                                                                                                                                          </t>
  </si>
  <si>
    <t>_________________ (Калько О.М.)</t>
  </si>
  <si>
    <t xml:space="preserve">Примерное двадцати однодневное меню питания     </t>
  </si>
  <si>
    <t xml:space="preserve">Б- </t>
  </si>
  <si>
    <r>
      <t>В</t>
    </r>
    <r>
      <rPr>
        <b/>
        <vertAlign val="subscript"/>
        <sz val="12"/>
        <color theme="1"/>
        <rFont val="Times New Roman"/>
        <family val="1"/>
        <charset val="204"/>
      </rPr>
      <t>1</t>
    </r>
  </si>
  <si>
    <r>
      <t>В</t>
    </r>
    <r>
      <rPr>
        <b/>
        <vertAlign val="subscript"/>
        <sz val="12"/>
        <color theme="1"/>
        <rFont val="Times New Roman"/>
        <family val="1"/>
        <charset val="204"/>
      </rPr>
      <t>2</t>
    </r>
  </si>
  <si>
    <t>Пищевые вещества</t>
  </si>
  <si>
    <t xml:space="preserve">Энергетическая ценность Ккал </t>
  </si>
  <si>
    <t>Б</t>
  </si>
  <si>
    <t>Ж</t>
  </si>
  <si>
    <t>У</t>
  </si>
  <si>
    <t>Икра кабачковая</t>
  </si>
  <si>
    <t>Ряженка 2,5%</t>
  </si>
  <si>
    <t xml:space="preserve">   воспитанников лагеря дневного пребывания «Школьник» </t>
  </si>
  <si>
    <t xml:space="preserve">   при МБОУ СОШ №1 г. Ипатово на период летних каникул </t>
  </si>
  <si>
    <t xml:space="preserve">                                      2021 года.</t>
  </si>
  <si>
    <t>Какао с молоком</t>
  </si>
  <si>
    <t xml:space="preserve">Средняя каллораж за день составил: </t>
  </si>
  <si>
    <t>или 1568,63 к или 1400к</t>
  </si>
  <si>
    <t xml:space="preserve"> Первые блюда</t>
  </si>
  <si>
    <t>Щи из свежей капусты с картофелем.</t>
  </si>
  <si>
    <t>Суп картофельный с макаронными изделиями.</t>
  </si>
  <si>
    <t>Суп из овощей.</t>
  </si>
  <si>
    <t>Суп картофельный с бобовыми.</t>
  </si>
  <si>
    <t>Борщ с капустой и картофелем.</t>
  </si>
  <si>
    <t>Суп картофельный с рыбной консервой.</t>
  </si>
  <si>
    <t>Суп картофельный с рисовой крупой.</t>
  </si>
  <si>
    <t>Суп картофельный с клёцками.</t>
  </si>
  <si>
    <t xml:space="preserve"> Борщ с фасолью и картофелем.</t>
  </si>
  <si>
    <t>Суп  молочный  с   макаронными  изделиями.</t>
  </si>
  <si>
    <t>Суп молочный с кукурузной крупой.</t>
  </si>
  <si>
    <t>Вторые блюда (мясные, гарниры).</t>
  </si>
  <si>
    <t>Каша жидкая молочная из рисовой крупы с сахаром и маслом.</t>
  </si>
  <si>
    <t>Каша жидкая молочная из манной крупы с сахаром и маслом.</t>
  </si>
  <si>
    <t>Рыба тушеная в томате с овощами с пюре картофельным  или  картофелем   отварным.</t>
  </si>
  <si>
    <t>Макароны отварные с сыром.</t>
  </si>
  <si>
    <t>Котлета мясная  с макаронами отварными.</t>
  </si>
  <si>
    <t>Плов из мяса птицы.</t>
  </si>
  <si>
    <t>Пельмени мясные отварные п/ф с маслом сливочным.</t>
  </si>
  <si>
    <t>Котлета, рубленная из бройлер-цыплят с кашей пшеничной  рассыпчатой.</t>
  </si>
  <si>
    <t>Рагу из птицы.</t>
  </si>
  <si>
    <t>Мясо тушёное с кашей рассыпчатой из гречневой крупы.</t>
  </si>
  <si>
    <t>Фрикаделька из мяса птицы с кашей рассыпчатой  из перловой крупы с маслом.</t>
  </si>
  <si>
    <t>Птица, тушенная в соусе с кашей пшеничной рассыпчатой.</t>
  </si>
  <si>
    <t>Биточки мясные с пюре картофельным.</t>
  </si>
  <si>
    <t>Котлета мясная с пюре картофельным.</t>
  </si>
  <si>
    <t>Рыба тушёная в томате с овощами с кашей гречневой рассыпчатой.</t>
  </si>
  <si>
    <t>Фрикаделька из мяса птицы с макаронными изделиями отварными.</t>
  </si>
  <si>
    <t>Тефтели  мясные с кашей  рассыпчатой   из перловой   крупы    с   маслом.</t>
  </si>
  <si>
    <t>Овощи, припущенные в молочном соусе с сосиской отварной.</t>
  </si>
  <si>
    <t>Котлета, рубленая из бройлер-цыплят с рисом отварным.</t>
  </si>
  <si>
    <t>Каша жидкая молочная из овсяной крупы с маслом и сахаром</t>
  </si>
  <si>
    <t>Гуляш  с макаронными изделиями отварными.</t>
  </si>
  <si>
    <t>Сосиски отварные с кашей пшеничной рассыпчатой.</t>
  </si>
  <si>
    <t>Птица отварная с пюре картофельным.</t>
  </si>
  <si>
    <r>
      <rPr>
        <sz val="7"/>
        <rFont val="Times New Roman"/>
        <family val="1"/>
        <charset val="204"/>
      </rPr>
      <t xml:space="preserve">  </t>
    </r>
    <r>
      <rPr>
        <b/>
        <sz val="14"/>
        <rFont val="Book Antiqua"/>
        <family val="1"/>
        <charset val="204"/>
      </rPr>
      <t>Напитки. Соки. Фрукты.</t>
    </r>
  </si>
  <si>
    <t>Компот из смеси сухофруктов.</t>
  </si>
  <si>
    <t>Чай с сахаром.</t>
  </si>
  <si>
    <t>Чай с лимоном.</t>
  </si>
  <si>
    <t>Компот из свежих плодов.</t>
  </si>
  <si>
    <t>Кисель из повидла.</t>
  </si>
  <si>
    <t>Сок фруктовый.</t>
  </si>
  <si>
    <t>Фрукты свежие.</t>
  </si>
  <si>
    <t>Какао со сгущённым молоком</t>
  </si>
  <si>
    <t>Компот  из   чернослива сушёного.</t>
  </si>
  <si>
    <r>
      <rPr>
        <sz val="7"/>
        <rFont val="Times New Roman"/>
        <family val="1"/>
        <charset val="204"/>
      </rPr>
      <t xml:space="preserve"> </t>
    </r>
    <r>
      <rPr>
        <sz val="14"/>
        <rFont val="Book Antiqua"/>
        <family val="1"/>
        <charset val="204"/>
      </rPr>
      <t>Кофейный напиток со сгущенным молоком.</t>
    </r>
  </si>
  <si>
    <t>Чай с молоком.</t>
  </si>
  <si>
    <t>Кофейный напиток с молоком.</t>
  </si>
  <si>
    <t>Овощные блюда.</t>
  </si>
  <si>
    <t xml:space="preserve"> Салат из свежих огурцов.</t>
  </si>
  <si>
    <t>Соус сметанный с томатом.</t>
  </si>
  <si>
    <t>Икра свекольная.</t>
  </si>
  <si>
    <t>Овощи свежие (нарезка).</t>
  </si>
  <si>
    <t>Кабачки, тушённые в сметане.</t>
  </si>
  <si>
    <t>Горох овощной отварной.</t>
  </si>
  <si>
    <r>
      <rPr>
        <sz val="7"/>
        <rFont val="Times New Roman"/>
        <family val="1"/>
        <charset val="204"/>
      </rPr>
      <t xml:space="preserve"> </t>
    </r>
    <r>
      <rPr>
        <sz val="14"/>
        <rFont val="Book Antiqua"/>
        <family val="1"/>
        <charset val="204"/>
      </rPr>
      <t>Соус молочный.</t>
    </r>
  </si>
  <si>
    <t>Выпечка.</t>
  </si>
  <si>
    <t>Булочка сдобная</t>
  </si>
  <si>
    <t>«Сборника рецептур блюд и кулинарных изделий для предприятий общественного питания при общеобразовательных школах», под редакцией В.Т. Лапшиной, Москва 2004г.</t>
  </si>
  <si>
    <t>«_____»______________2021 г.</t>
  </si>
  <si>
    <t>Бутерброд с сыром «Российским</t>
  </si>
  <si>
    <t xml:space="preserve"> 5/15/30</t>
  </si>
  <si>
    <t>Капуста тушеная</t>
  </si>
  <si>
    <t>Горошек зеленый консервированный</t>
  </si>
  <si>
    <t>100/40</t>
  </si>
  <si>
    <t>Свинина</t>
  </si>
  <si>
    <t xml:space="preserve">или Говядина </t>
  </si>
  <si>
    <t>Вода или молоко</t>
  </si>
  <si>
    <t>Масло растительное</t>
  </si>
  <si>
    <t>Сухари панировочные</t>
  </si>
  <si>
    <t>Соль</t>
  </si>
  <si>
    <t xml:space="preserve">Котлета мясная </t>
  </si>
  <si>
    <t>268/269</t>
  </si>
  <si>
    <t xml:space="preserve"> 321/355 </t>
  </si>
  <si>
    <t>182/181</t>
  </si>
  <si>
    <t>Каша жидкая молочная из рисовой крупы  или пшеничной или овсяной или перловой или ячневой с сахаром и сливочным маслом или манной крупой с сахаром и сливочным маслом 200/10/10</t>
  </si>
  <si>
    <t>Крупа   пшеничная или ячневая или перловая или овсяная</t>
  </si>
  <si>
    <t xml:space="preserve">Вода </t>
  </si>
  <si>
    <t>Крупа манная или рисовая</t>
  </si>
  <si>
    <t>Вода</t>
  </si>
  <si>
    <t xml:space="preserve">Молоко </t>
  </si>
  <si>
    <t xml:space="preserve">Сахар </t>
  </si>
  <si>
    <t xml:space="preserve">Масло сливочное </t>
  </si>
  <si>
    <t xml:space="preserve">Брутто </t>
  </si>
  <si>
    <t xml:space="preserve">Нетто </t>
  </si>
  <si>
    <t>Брутто</t>
  </si>
  <si>
    <t>Нетто</t>
  </si>
  <si>
    <t>Сыр «Российский»</t>
  </si>
  <si>
    <t>Масло сливочное</t>
  </si>
  <si>
    <t>Чай высшего или 1-го сорта</t>
  </si>
  <si>
    <t>Сахар</t>
  </si>
  <si>
    <t>Капуста свежая или</t>
  </si>
  <si>
    <t>квашеная</t>
  </si>
  <si>
    <t>Раствор лимонной кислоты</t>
  </si>
  <si>
    <t>Томатное пюре</t>
  </si>
  <si>
    <t xml:space="preserve">Морковь </t>
  </si>
  <si>
    <t>Лук репчатый</t>
  </si>
  <si>
    <t>Лавровый лист</t>
  </si>
  <si>
    <t>Мука пшеничная</t>
  </si>
  <si>
    <t>Макаронные изделия  отварные с маслом</t>
  </si>
  <si>
    <t>Макаронные изделия</t>
  </si>
  <si>
    <t xml:space="preserve">Компот из смеси сухофруктов  </t>
  </si>
  <si>
    <t>Яблоки, груша, чернослив , изюм, курага и др.</t>
  </si>
  <si>
    <t>Лимонная кислота</t>
  </si>
  <si>
    <t>Хлеб ржаной</t>
  </si>
  <si>
    <t>Рыба тушеная в томате с овощами</t>
  </si>
  <si>
    <t>минтай</t>
  </si>
  <si>
    <t>Вода или бульон</t>
  </si>
  <si>
    <t xml:space="preserve">Картофель </t>
  </si>
  <si>
    <t xml:space="preserve">Молоко свежее </t>
  </si>
  <si>
    <t> 70</t>
  </si>
  <si>
    <t xml:space="preserve">Овощи солёные  </t>
  </si>
  <si>
    <t>или свежие (нарезка)</t>
  </si>
  <si>
    <t>Помидоры  солёные</t>
  </si>
  <si>
    <t>Огурцы солёные</t>
  </si>
  <si>
    <t>Помидоры свежие</t>
  </si>
  <si>
    <t xml:space="preserve">Огурцы свежие </t>
  </si>
  <si>
    <t xml:space="preserve">Лимон свежий </t>
  </si>
  <si>
    <t>Масса тушенного мяса</t>
  </si>
  <si>
    <t>Масса соуса</t>
  </si>
  <si>
    <t>70/131</t>
  </si>
  <si>
    <t xml:space="preserve">Овощи соленые: огурец или помидор (нарезка) или </t>
  </si>
  <si>
    <t>горох овощной отварной</t>
  </si>
  <si>
    <t>60/60</t>
  </si>
  <si>
    <t xml:space="preserve">Сок фруктовый </t>
  </si>
  <si>
    <t>Плов из мяса птицы</t>
  </si>
  <si>
    <t>Бройлер-цыпленок</t>
  </si>
  <si>
    <t>Крупа рисовая</t>
  </si>
  <si>
    <t xml:space="preserve">Лавровый лист </t>
  </si>
  <si>
    <t xml:space="preserve">Соль </t>
  </si>
  <si>
    <t>Какао порошок</t>
  </si>
  <si>
    <t>Молоко сгущенное</t>
  </si>
  <si>
    <t xml:space="preserve">Бутерброд с сыром </t>
  </si>
  <si>
    <t>Каша жидкая молочная из рисовой крупы,  пшеничной,   овсяной или    манной   с сахаром и сливочным маслом 200/10/10</t>
  </si>
  <si>
    <t>292/320</t>
  </si>
  <si>
    <t>Сода пищевая</t>
  </si>
  <si>
    <t>творог</t>
  </si>
  <si>
    <t>Молоко</t>
  </si>
  <si>
    <t>яйцо</t>
  </si>
  <si>
    <t xml:space="preserve"> Котлета рубленная из бройлер-цыплят</t>
  </si>
  <si>
    <t>Цыпленок бройлер охл.</t>
  </si>
  <si>
    <t xml:space="preserve">Каша рассыпчатая гречневая </t>
  </si>
  <si>
    <t>Крупа гречневая</t>
  </si>
  <si>
    <t xml:space="preserve">Икра свекольная </t>
  </si>
  <si>
    <t xml:space="preserve">Свекла </t>
  </si>
  <si>
    <t xml:space="preserve">            ИЛИ</t>
  </si>
  <si>
    <t>День 4</t>
  </si>
  <si>
    <t>День 5</t>
  </si>
  <si>
    <t>279/331/</t>
  </si>
  <si>
    <t xml:space="preserve">Тефтели мясные   </t>
  </si>
  <si>
    <t>Свинина или говядина</t>
  </si>
  <si>
    <t> 331</t>
  </si>
  <si>
    <t xml:space="preserve">Соус сметанный с томатом </t>
  </si>
  <si>
    <t>0.91</t>
  </si>
  <si>
    <t>14,69 </t>
  </si>
  <si>
    <t>4,895 </t>
  </si>
  <si>
    <t>0,919 </t>
  </si>
  <si>
    <t>Сметана</t>
  </si>
  <si>
    <t> 312</t>
  </si>
  <si>
    <t> 377</t>
  </si>
  <si>
    <t>71 /47</t>
  </si>
  <si>
    <t>Капуста квашенная</t>
  </si>
  <si>
    <t>349/355</t>
  </si>
  <si>
    <t>Курага</t>
  </si>
  <si>
    <t>Сахар песок</t>
  </si>
  <si>
    <t>Крахмал картофельный</t>
  </si>
  <si>
    <t>Кислота лимонная</t>
  </si>
  <si>
    <t>Овощи свежие  или  соленые( нарезка)</t>
  </si>
  <si>
    <t xml:space="preserve"> чай с сахаром</t>
  </si>
  <si>
    <t>День 10</t>
  </si>
  <si>
    <t>1/200</t>
  </si>
  <si>
    <t xml:space="preserve">или говядина </t>
  </si>
  <si>
    <t>1/100</t>
  </si>
  <si>
    <t>1/60</t>
  </si>
  <si>
    <t>1/150/8</t>
  </si>
  <si>
    <t>1/20</t>
  </si>
  <si>
    <t>1/30</t>
  </si>
  <si>
    <t>1/90/50</t>
  </si>
  <si>
    <t>1/150</t>
  </si>
  <si>
    <t>Овощи солёные  или свежие</t>
  </si>
  <si>
    <t>Ватрушка с повидлом</t>
  </si>
  <si>
    <t>1/200/15/7</t>
  </si>
  <si>
    <t xml:space="preserve">1/80 </t>
  </si>
  <si>
    <t xml:space="preserve">Овощи солёные  или свежие </t>
  </si>
  <si>
    <t xml:space="preserve">    30/5/15</t>
  </si>
  <si>
    <t>383/382</t>
  </si>
  <si>
    <t>Какао с молоком или  (со сгущенным молоком )</t>
  </si>
  <si>
    <t>1/150/5</t>
  </si>
  <si>
    <t>1/200/10</t>
  </si>
  <si>
    <t>Сгущённое молоко  или повидло</t>
  </si>
  <si>
    <t>1/90</t>
  </si>
  <si>
    <t>67,5/78</t>
  </si>
  <si>
    <t>1/50</t>
  </si>
  <si>
    <t>200/15/8</t>
  </si>
  <si>
    <t xml:space="preserve">Сок фруктовый или </t>
  </si>
  <si>
    <t>290/331</t>
  </si>
  <si>
    <t>Бройлер-цыпленок тушенный в соусе сметанном с томатом</t>
  </si>
  <si>
    <t>бройлер-цыпленок</t>
  </si>
  <si>
    <t>масло растительное</t>
  </si>
  <si>
    <t>соус №330, 331</t>
  </si>
  <si>
    <t xml:space="preserve">Компот из смеси сухофруктов  или </t>
  </si>
  <si>
    <t>кисель из кураги</t>
  </si>
  <si>
    <t>1/150/7,5</t>
  </si>
  <si>
    <t>Каша пшеничная рассыпчатая</t>
  </si>
  <si>
    <t>Крупа пшеничная</t>
  </si>
  <si>
    <t>1/100/6,7</t>
  </si>
  <si>
    <t>Оладьи  из творога со сгущённым молоком или повидлом</t>
  </si>
  <si>
    <t>1/200/15</t>
  </si>
  <si>
    <t xml:space="preserve">    День 2</t>
  </si>
  <si>
    <t xml:space="preserve">         День 3</t>
  </si>
  <si>
    <t xml:space="preserve">Говядина  или </t>
  </si>
  <si>
    <t>свинина</t>
  </si>
  <si>
    <t xml:space="preserve"> Гуляш ( из говядины)</t>
  </si>
  <si>
    <t>Фрукты (яблоко, банан)</t>
  </si>
  <si>
    <t>чай с сахаром</t>
  </si>
  <si>
    <t xml:space="preserve">      День 8</t>
  </si>
  <si>
    <t xml:space="preserve">         День 7</t>
  </si>
  <si>
    <t xml:space="preserve">      День 6</t>
  </si>
  <si>
    <t xml:space="preserve">     День 9</t>
  </si>
  <si>
    <t xml:space="preserve"> 1/40</t>
  </si>
  <si>
    <t>1/90/180</t>
  </si>
  <si>
    <t xml:space="preserve"> Салат из квашенной капусты  или овощи свежие (огурец, помидор)</t>
  </si>
  <si>
    <t xml:space="preserve">  </t>
  </si>
  <si>
    <t>505</t>
  </si>
  <si>
    <t xml:space="preserve"> -</t>
  </si>
  <si>
    <t xml:space="preserve"> 1/60</t>
  </si>
  <si>
    <t>941,48/969,48</t>
  </si>
  <si>
    <t>овощи   свежие (нарезка)</t>
  </si>
  <si>
    <t>321/355</t>
  </si>
  <si>
    <t>731/765</t>
  </si>
  <si>
    <t>Биточки  мясные  с маслом</t>
  </si>
  <si>
    <t>1/100/5</t>
  </si>
</sst>
</file>

<file path=xl/styles.xml><?xml version="1.0" encoding="utf-8"?>
<styleSheet xmlns="http://schemas.openxmlformats.org/spreadsheetml/2006/main">
  <fonts count="36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vertAlign val="subscript"/>
      <sz val="12"/>
      <color theme="1"/>
      <name val="Times New Roman"/>
      <family val="1"/>
      <charset val="204"/>
    </font>
    <font>
      <sz val="14"/>
      <color rgb="FFFF0000"/>
      <name val="Book Antiqua"/>
      <family val="1"/>
      <charset val="204"/>
    </font>
    <font>
      <sz val="14"/>
      <name val="Book Antiqua"/>
      <family val="1"/>
      <charset val="204"/>
    </font>
    <font>
      <sz val="16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4"/>
      <name val="Symbol"/>
      <family val="1"/>
      <charset val="2"/>
    </font>
    <font>
      <sz val="7"/>
      <name val="Times New Roman"/>
      <family val="1"/>
      <charset val="204"/>
    </font>
    <font>
      <b/>
      <sz val="14"/>
      <name val="Book Antiqua"/>
      <family val="1"/>
      <charset val="204"/>
    </font>
    <font>
      <sz val="1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3" fillId="0" borderId="1" xfId="0" applyFont="1" applyBorder="1" applyAlignment="1">
      <alignment vertical="top" wrapText="1"/>
    </xf>
    <xf numFmtId="0" fontId="0" fillId="0" borderId="0" xfId="0" applyBorder="1"/>
    <xf numFmtId="0" fontId="3" fillId="0" borderId="0" xfId="0" applyFont="1"/>
    <xf numFmtId="0" fontId="6" fillId="0" borderId="1" xfId="0" applyFont="1" applyBorder="1" applyAlignment="1">
      <alignment vertical="top" wrapText="1"/>
    </xf>
    <xf numFmtId="0" fontId="0" fillId="0" borderId="1" xfId="0" applyBorder="1"/>
    <xf numFmtId="0" fontId="8" fillId="0" borderId="0" xfId="0" applyFont="1" applyBorder="1"/>
    <xf numFmtId="2" fontId="8" fillId="0" borderId="0" xfId="0" applyNumberFormat="1" applyFont="1" applyBorder="1"/>
    <xf numFmtId="0" fontId="8" fillId="0" borderId="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/>
    <xf numFmtId="0" fontId="8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2" fontId="0" fillId="0" borderId="0" xfId="0" applyNumberFormat="1" applyBorder="1"/>
    <xf numFmtId="0" fontId="5" fillId="0" borderId="0" xfId="0" applyFont="1" applyAlignment="1">
      <alignment horizontal="left" vertical="top" wrapText="1" indent="1"/>
    </xf>
    <xf numFmtId="2" fontId="0" fillId="0" borderId="0" xfId="0" applyNumberFormat="1" applyBorder="1" applyAlignment="1">
      <alignment horizontal="center" vertical="top"/>
    </xf>
    <xf numFmtId="0" fontId="12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12" fillId="0" borderId="0" xfId="0" applyFont="1"/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5" fillId="0" borderId="0" xfId="0" applyFont="1" applyBorder="1"/>
    <xf numFmtId="2" fontId="15" fillId="0" borderId="0" xfId="0" applyNumberFormat="1" applyFont="1" applyBorder="1"/>
    <xf numFmtId="0" fontId="15" fillId="0" borderId="0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2" fillId="0" borderId="0" xfId="0" applyFont="1" applyBorder="1" applyAlignment="1">
      <alignment horizontal="right"/>
    </xf>
    <xf numFmtId="2" fontId="12" fillId="0" borderId="0" xfId="0" applyNumberFormat="1" applyFont="1" applyBorder="1" applyAlignment="1">
      <alignment horizontal="left"/>
    </xf>
    <xf numFmtId="0" fontId="15" fillId="0" borderId="0" xfId="0" applyFont="1"/>
    <xf numFmtId="0" fontId="15" fillId="0" borderId="0" xfId="0" applyFont="1" applyBorder="1" applyAlignment="1">
      <alignment horizontal="left" indent="5"/>
    </xf>
    <xf numFmtId="2" fontId="15" fillId="0" borderId="0" xfId="0" applyNumberFormat="1" applyFont="1" applyBorder="1" applyAlignment="1">
      <alignment horizontal="left" indent="5"/>
    </xf>
    <xf numFmtId="0" fontId="15" fillId="0" borderId="0" xfId="0" applyFont="1" applyAlignment="1">
      <alignment horizontal="left" indent="5"/>
    </xf>
    <xf numFmtId="0" fontId="0" fillId="0" borderId="0" xfId="0" applyBorder="1" applyAlignment="1"/>
    <xf numFmtId="0" fontId="5" fillId="0" borderId="0" xfId="0" applyFont="1" applyAlignment="1"/>
    <xf numFmtId="0" fontId="4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 wrapText="1"/>
    </xf>
    <xf numFmtId="0" fontId="0" fillId="0" borderId="1" xfId="0" applyNumberFormat="1" applyBorder="1"/>
    <xf numFmtId="0" fontId="0" fillId="0" borderId="1" xfId="0" applyBorder="1" applyAlignment="1">
      <alignment horizontal="center"/>
    </xf>
    <xf numFmtId="0" fontId="16" fillId="0" borderId="1" xfId="0" applyFont="1" applyBorder="1" applyAlignment="1">
      <alignment vertical="top" wrapText="1"/>
    </xf>
    <xf numFmtId="0" fontId="15" fillId="0" borderId="0" xfId="0" applyFont="1" applyAlignment="1">
      <alignment horizontal="left" indent="2"/>
    </xf>
    <xf numFmtId="0" fontId="12" fillId="0" borderId="0" xfId="0" applyFont="1" applyAlignment="1">
      <alignment horizontal="left" indent="2"/>
    </xf>
    <xf numFmtId="2" fontId="15" fillId="0" borderId="0" xfId="0" applyNumberFormat="1" applyFont="1" applyBorder="1" applyAlignment="1">
      <alignment horizontal="left" indent="2"/>
    </xf>
    <xf numFmtId="0" fontId="15" fillId="0" borderId="0" xfId="0" applyFont="1" applyBorder="1" applyAlignment="1">
      <alignment horizontal="left" indent="2"/>
    </xf>
    <xf numFmtId="0" fontId="9" fillId="0" borderId="0" xfId="0" applyFont="1" applyBorder="1" applyAlignment="1">
      <alignment vertical="top"/>
    </xf>
    <xf numFmtId="0" fontId="15" fillId="0" borderId="0" xfId="0" applyFont="1" applyBorder="1" applyAlignment="1">
      <alignment wrapText="1"/>
    </xf>
    <xf numFmtId="0" fontId="12" fillId="0" borderId="0" xfId="0" applyFont="1" applyAlignment="1">
      <alignment horizontal="left" vertical="top" indent="2"/>
    </xf>
    <xf numFmtId="0" fontId="5" fillId="0" borderId="1" xfId="0" applyFont="1" applyBorder="1"/>
    <xf numFmtId="2" fontId="12" fillId="0" borderId="0" xfId="0" applyNumberFormat="1" applyFont="1" applyBorder="1" applyAlignment="1">
      <alignment horizontal="right"/>
    </xf>
    <xf numFmtId="2" fontId="15" fillId="0" borderId="0" xfId="0" applyNumberFormat="1" applyFont="1" applyBorder="1" applyAlignment="1">
      <alignment horizontal="left"/>
    </xf>
    <xf numFmtId="0" fontId="19" fillId="0" borderId="0" xfId="0" applyFont="1" applyAlignment="1"/>
    <xf numFmtId="2" fontId="20" fillId="0" borderId="0" xfId="0" applyNumberFormat="1" applyFont="1" applyBorder="1" applyAlignment="1"/>
    <xf numFmtId="0" fontId="20" fillId="0" borderId="0" xfId="0" applyFont="1" applyBorder="1" applyAlignment="1"/>
    <xf numFmtId="0" fontId="21" fillId="0" borderId="0" xfId="0" applyFont="1" applyBorder="1" applyAlignment="1">
      <alignment horizontal="left"/>
    </xf>
    <xf numFmtId="0" fontId="15" fillId="0" borderId="0" xfId="0" applyFont="1" applyBorder="1" applyAlignment="1">
      <alignment horizontal="right"/>
    </xf>
    <xf numFmtId="0" fontId="12" fillId="0" borderId="0" xfId="0" applyFont="1" applyAlignment="1">
      <alignment horizontal="center" vertical="top"/>
    </xf>
    <xf numFmtId="0" fontId="15" fillId="0" borderId="0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5" fillId="0" borderId="0" xfId="0" applyFont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2" fontId="20" fillId="0" borderId="0" xfId="0" applyNumberFormat="1" applyFont="1" applyBorder="1" applyAlignment="1">
      <alignment horizontal="left" vertical="top"/>
    </xf>
    <xf numFmtId="0" fontId="20" fillId="0" borderId="0" xfId="0" applyFont="1" applyBorder="1" applyAlignment="1">
      <alignment horizontal="left" vertical="top"/>
    </xf>
    <xf numFmtId="0" fontId="19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15" fillId="0" borderId="0" xfId="0" applyFont="1" applyBorder="1" applyAlignment="1">
      <alignment horizontal="right" vertical="top"/>
    </xf>
    <xf numFmtId="0" fontId="19" fillId="0" borderId="0" xfId="0" applyFont="1" applyAlignment="1">
      <alignment vertical="top"/>
    </xf>
    <xf numFmtId="0" fontId="18" fillId="0" borderId="0" xfId="0" applyFont="1" applyAlignment="1">
      <alignment horizontal="justify" vertical="top"/>
    </xf>
    <xf numFmtId="0" fontId="26" fillId="0" borderId="0" xfId="0" applyFont="1" applyBorder="1" applyAlignment="1">
      <alignment horizontal="left"/>
    </xf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1" fillId="0" borderId="2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7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7" fillId="0" borderId="2" xfId="0" applyFont="1" applyBorder="1" applyAlignment="1">
      <alignment horizontal="center" vertical="top" wrapText="1"/>
    </xf>
    <xf numFmtId="0" fontId="0" fillId="0" borderId="2" xfId="0" applyBorder="1"/>
    <xf numFmtId="0" fontId="1" fillId="0" borderId="2" xfId="0" applyFont="1" applyBorder="1" applyAlignment="1">
      <alignment vertical="top" wrapText="1"/>
    </xf>
    <xf numFmtId="0" fontId="30" fillId="0" borderId="2" xfId="0" applyFont="1" applyBorder="1"/>
    <xf numFmtId="0" fontId="4" fillId="0" borderId="2" xfId="0" applyFont="1" applyBorder="1" applyAlignment="1">
      <alignment vertical="top" wrapText="1"/>
    </xf>
    <xf numFmtId="49" fontId="1" fillId="0" borderId="2" xfId="0" applyNumberFormat="1" applyFont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1" fillId="0" borderId="2" xfId="0" applyNumberFormat="1" applyFont="1" applyBorder="1" applyAlignment="1">
      <alignment vertical="top" wrapText="1"/>
    </xf>
    <xf numFmtId="0" fontId="3" fillId="0" borderId="2" xfId="0" applyFont="1" applyBorder="1"/>
    <xf numFmtId="0" fontId="33" fillId="0" borderId="2" xfId="0" applyFont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NumberFormat="1" applyBorder="1"/>
    <xf numFmtId="0" fontId="6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4" fillId="0" borderId="2" xfId="0" applyFont="1" applyBorder="1" applyAlignment="1">
      <alignment wrapText="1"/>
    </xf>
    <xf numFmtId="0" fontId="27" fillId="0" borderId="2" xfId="0" applyFont="1" applyBorder="1" applyAlignment="1">
      <alignment vertical="top" wrapText="1"/>
    </xf>
    <xf numFmtId="0" fontId="28" fillId="0" borderId="2" xfId="0" applyFont="1" applyBorder="1" applyAlignment="1">
      <alignment wrapText="1"/>
    </xf>
    <xf numFmtId="0" fontId="1" fillId="0" borderId="2" xfId="0" applyFont="1" applyBorder="1"/>
    <xf numFmtId="0" fontId="0" fillId="0" borderId="2" xfId="0" applyBorder="1" applyAlignment="1">
      <alignment vertical="top" wrapText="1"/>
    </xf>
    <xf numFmtId="0" fontId="27" fillId="0" borderId="2" xfId="0" applyFont="1" applyBorder="1" applyAlignment="1">
      <alignment horizontal="center" vertical="top" wrapText="1"/>
    </xf>
    <xf numFmtId="0" fontId="29" fillId="0" borderId="2" xfId="0" applyFont="1" applyBorder="1" applyAlignment="1">
      <alignment vertical="top" wrapText="1"/>
    </xf>
    <xf numFmtId="0" fontId="29" fillId="0" borderId="2" xfId="0" applyFont="1" applyBorder="1" applyAlignment="1">
      <alignment horizontal="center" vertical="top" wrapText="1"/>
    </xf>
    <xf numFmtId="0" fontId="25" fillId="0" borderId="2" xfId="0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vertical="top" wrapText="1"/>
    </xf>
    <xf numFmtId="49" fontId="32" fillId="0" borderId="4" xfId="0" applyNumberFormat="1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49" fontId="32" fillId="0" borderId="6" xfId="0" applyNumberFormat="1" applyFont="1" applyBorder="1" applyAlignment="1">
      <alignment vertical="top" wrapText="1"/>
    </xf>
    <xf numFmtId="49" fontId="32" fillId="0" borderId="7" xfId="0" applyNumberFormat="1" applyFont="1" applyBorder="1" applyAlignment="1">
      <alignment vertical="top" wrapText="1"/>
    </xf>
    <xf numFmtId="0" fontId="27" fillId="0" borderId="6" xfId="0" applyFont="1" applyBorder="1" applyAlignment="1">
      <alignment vertical="top" wrapText="1"/>
    </xf>
    <xf numFmtId="0" fontId="27" fillId="0" borderId="9" xfId="0" applyFont="1" applyBorder="1" applyAlignment="1">
      <alignment vertical="top" wrapText="1"/>
    </xf>
    <xf numFmtId="0" fontId="27" fillId="0" borderId="3" xfId="0" applyFont="1" applyBorder="1" applyAlignment="1">
      <alignment vertical="top" wrapText="1"/>
    </xf>
    <xf numFmtId="0" fontId="29" fillId="0" borderId="9" xfId="0" applyFont="1" applyBorder="1" applyAlignment="1">
      <alignment vertical="top" wrapText="1"/>
    </xf>
    <xf numFmtId="0" fontId="32" fillId="0" borderId="6" xfId="0" applyFont="1" applyBorder="1" applyAlignment="1">
      <alignment vertical="top" wrapText="1"/>
    </xf>
    <xf numFmtId="49" fontId="32" fillId="0" borderId="9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49" fontId="32" fillId="0" borderId="1" xfId="0" applyNumberFormat="1" applyFont="1" applyBorder="1" applyAlignment="1">
      <alignment vertical="top" wrapText="1"/>
    </xf>
    <xf numFmtId="0" fontId="35" fillId="0" borderId="9" xfId="0" applyFont="1" applyBorder="1" applyAlignment="1">
      <alignment horizontal="center" vertical="top" wrapText="1"/>
    </xf>
    <xf numFmtId="0" fontId="35" fillId="0" borderId="3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30" fillId="0" borderId="2" xfId="0" applyNumberFormat="1" applyFont="1" applyBorder="1"/>
    <xf numFmtId="0" fontId="2" fillId="0" borderId="9" xfId="0" applyFont="1" applyBorder="1" applyAlignment="1">
      <alignment vertical="top" wrapText="1"/>
    </xf>
    <xf numFmtId="0" fontId="2" fillId="0" borderId="9" xfId="0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7" fillId="0" borderId="2" xfId="0" applyFont="1" applyBorder="1" applyAlignment="1">
      <alignment wrapText="1"/>
    </xf>
    <xf numFmtId="0" fontId="6" fillId="0" borderId="10" xfId="0" applyFont="1" applyBorder="1" applyAlignment="1">
      <alignment horizontal="center" vertical="top" wrapText="1"/>
    </xf>
    <xf numFmtId="0" fontId="27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32" fillId="0" borderId="4" xfId="0" applyFont="1" applyBorder="1" applyAlignment="1">
      <alignment vertical="top" wrapText="1"/>
    </xf>
    <xf numFmtId="0" fontId="32" fillId="0" borderId="3" xfId="0" applyFont="1" applyBorder="1" applyAlignment="1">
      <alignment vertical="top" wrapText="1"/>
    </xf>
    <xf numFmtId="0" fontId="3" fillId="0" borderId="1" xfId="0" applyNumberFormat="1" applyFont="1" applyBorder="1" applyAlignment="1">
      <alignment vertical="top"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19" fillId="0" borderId="0" xfId="0" applyFont="1" applyAlignment="1">
      <alignment horizontal="left" vertical="top" wrapText="1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center" vertical="top"/>
    </xf>
    <xf numFmtId="0" fontId="19" fillId="0" borderId="0" xfId="0" applyFont="1" applyAlignment="1">
      <alignment vertical="top"/>
    </xf>
    <xf numFmtId="0" fontId="18" fillId="0" borderId="0" xfId="0" applyFont="1" applyAlignment="1">
      <alignment horizontal="center" vertical="top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44"/>
  <sheetViews>
    <sheetView tabSelected="1" view="pageBreakPreview" zoomScaleSheetLayoutView="100" workbookViewId="0">
      <pane ySplit="3" topLeftCell="A4" activePane="bottomLeft" state="frozen"/>
      <selection pane="bottomLeft" activeCell="I9" sqref="I9"/>
    </sheetView>
  </sheetViews>
  <sheetFormatPr defaultColWidth="8.85546875" defaultRowHeight="15"/>
  <cols>
    <col min="1" max="1" width="7.42578125" style="50" customWidth="1"/>
    <col min="2" max="2" width="20.140625" style="5" customWidth="1"/>
    <col min="3" max="3" width="16" style="49" customWidth="1"/>
    <col min="4" max="4" width="13.140625" style="5" customWidth="1"/>
    <col min="5" max="5" width="9.28515625" style="5" customWidth="1"/>
    <col min="6" max="6" width="12.28515625" style="5" customWidth="1"/>
    <col min="7" max="7" width="17.7109375" style="5" customWidth="1"/>
    <col min="8" max="8" width="8.28515625" style="5" customWidth="1"/>
    <col min="9" max="9" width="16.85546875" style="5" customWidth="1"/>
    <col min="10" max="10" width="10.85546875" style="5" customWidth="1"/>
    <col min="11" max="11" width="9.85546875" style="5" customWidth="1"/>
    <col min="12" max="12" width="10.42578125" style="5" customWidth="1"/>
    <col min="13" max="13" width="7.5703125" style="5" customWidth="1"/>
    <col min="14" max="14" width="13.42578125" style="5" customWidth="1"/>
    <col min="15" max="15" width="14.28515625" style="5" customWidth="1"/>
    <col min="16" max="16384" width="8.85546875" style="5"/>
  </cols>
  <sheetData>
    <row r="1" spans="1:16" s="59" customFormat="1" ht="18.600000000000001" customHeight="1">
      <c r="A1" s="156" t="s">
        <v>2</v>
      </c>
      <c r="B1" s="156" t="s">
        <v>3</v>
      </c>
      <c r="C1" s="157" t="s">
        <v>4</v>
      </c>
      <c r="D1" s="154" t="s">
        <v>35</v>
      </c>
      <c r="E1" s="154"/>
      <c r="F1" s="154"/>
      <c r="G1" s="155" t="s">
        <v>36</v>
      </c>
      <c r="H1" s="155" t="s">
        <v>0</v>
      </c>
      <c r="I1" s="155"/>
      <c r="J1" s="155"/>
      <c r="K1" s="155"/>
      <c r="L1" s="155" t="s">
        <v>1</v>
      </c>
      <c r="M1" s="155"/>
      <c r="N1" s="155"/>
      <c r="O1" s="155"/>
    </row>
    <row r="2" spans="1:16" s="59" customFormat="1" ht="36" customHeight="1">
      <c r="A2" s="156"/>
      <c r="B2" s="156"/>
      <c r="C2" s="157"/>
      <c r="D2" s="46" t="s">
        <v>37</v>
      </c>
      <c r="E2" s="46" t="s">
        <v>38</v>
      </c>
      <c r="F2" s="46" t="s">
        <v>39</v>
      </c>
      <c r="G2" s="155"/>
      <c r="H2" s="51" t="s">
        <v>33</v>
      </c>
      <c r="I2" s="51" t="s">
        <v>5</v>
      </c>
      <c r="J2" s="51" t="s">
        <v>6</v>
      </c>
      <c r="K2" s="46" t="s">
        <v>34</v>
      </c>
      <c r="L2" s="51" t="s">
        <v>7</v>
      </c>
      <c r="M2" s="51" t="s">
        <v>8</v>
      </c>
      <c r="N2" s="51" t="s">
        <v>9</v>
      </c>
      <c r="O2" s="51" t="s">
        <v>10</v>
      </c>
    </row>
    <row r="3" spans="1:16" s="59" customFormat="1" ht="18.75">
      <c r="A3" s="47">
        <v>1</v>
      </c>
      <c r="B3" s="45">
        <v>2</v>
      </c>
      <c r="C3" s="48">
        <v>3</v>
      </c>
      <c r="D3" s="45">
        <v>6</v>
      </c>
      <c r="E3" s="47">
        <v>7</v>
      </c>
      <c r="F3" s="45">
        <v>8</v>
      </c>
      <c r="G3" s="47">
        <v>9</v>
      </c>
      <c r="H3" s="45">
        <v>10</v>
      </c>
      <c r="I3" s="47">
        <v>11</v>
      </c>
      <c r="J3" s="45">
        <v>12</v>
      </c>
      <c r="K3" s="47">
        <v>13</v>
      </c>
      <c r="L3" s="45">
        <v>14</v>
      </c>
      <c r="M3" s="47">
        <v>15</v>
      </c>
      <c r="N3" s="45">
        <v>16</v>
      </c>
      <c r="O3" s="47">
        <v>17</v>
      </c>
    </row>
    <row r="4" spans="1:16" ht="20.25" customHeight="1" thickBot="1">
      <c r="A4" s="158" t="s">
        <v>15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</row>
    <row r="5" spans="1:16" ht="114.75" customHeight="1" thickBot="1">
      <c r="A5" s="89" t="s">
        <v>123</v>
      </c>
      <c r="B5" s="89" t="s">
        <v>124</v>
      </c>
      <c r="C5" s="89" t="s">
        <v>237</v>
      </c>
      <c r="D5" s="89">
        <v>5.6</v>
      </c>
      <c r="E5" s="89">
        <v>14.1</v>
      </c>
      <c r="F5" s="89">
        <v>34.200000000000003</v>
      </c>
      <c r="G5" s="89">
        <v>326</v>
      </c>
      <c r="H5" s="89">
        <v>0.06</v>
      </c>
      <c r="I5" s="89">
        <v>0.91</v>
      </c>
      <c r="J5" s="89">
        <v>30.6</v>
      </c>
      <c r="K5" s="89">
        <v>0.19600000000000001</v>
      </c>
      <c r="L5" s="89">
        <v>158.82400000000001</v>
      </c>
      <c r="M5" s="89">
        <v>137.464</v>
      </c>
      <c r="N5" s="89">
        <v>23.064</v>
      </c>
      <c r="O5" s="89">
        <v>0.25</v>
      </c>
      <c r="P5" s="88"/>
    </row>
    <row r="6" spans="1:16" ht="15.75" thickBot="1">
      <c r="A6" s="89"/>
      <c r="B6" s="89"/>
      <c r="C6" s="89" t="s">
        <v>132</v>
      </c>
      <c r="D6" s="89" t="s">
        <v>133</v>
      </c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88"/>
    </row>
    <row r="7" spans="1:16" ht="39" thickBot="1">
      <c r="A7" s="89"/>
      <c r="B7" s="93" t="s">
        <v>125</v>
      </c>
      <c r="C7" s="93">
        <v>40</v>
      </c>
      <c r="D7" s="93">
        <v>40</v>
      </c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88"/>
    </row>
    <row r="8" spans="1:16" ht="15.75" thickBot="1">
      <c r="A8" s="89"/>
      <c r="B8" s="93" t="s">
        <v>126</v>
      </c>
      <c r="C8" s="93">
        <v>70</v>
      </c>
      <c r="D8" s="93">
        <v>70</v>
      </c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88"/>
    </row>
    <row r="9" spans="1:16" ht="26.25" thickBot="1">
      <c r="A9" s="89"/>
      <c r="B9" s="93" t="s">
        <v>127</v>
      </c>
      <c r="C9" s="93">
        <v>31</v>
      </c>
      <c r="D9" s="93">
        <v>31</v>
      </c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88"/>
    </row>
    <row r="10" spans="1:16" ht="15.75" thickBot="1">
      <c r="A10" s="89"/>
      <c r="B10" s="93" t="s">
        <v>128</v>
      </c>
      <c r="C10" s="93">
        <v>75.040000000000006</v>
      </c>
      <c r="D10" s="93">
        <v>75.040000000000006</v>
      </c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88"/>
    </row>
    <row r="11" spans="1:16" ht="15.75" thickBot="1">
      <c r="A11" s="89"/>
      <c r="B11" s="93" t="s">
        <v>129</v>
      </c>
      <c r="C11" s="93">
        <v>100</v>
      </c>
      <c r="D11" s="93">
        <v>100</v>
      </c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88"/>
    </row>
    <row r="12" spans="1:16" ht="15.75" thickBot="1">
      <c r="A12" s="89"/>
      <c r="B12" s="93" t="s">
        <v>130</v>
      </c>
      <c r="C12" s="93">
        <v>6</v>
      </c>
      <c r="D12" s="93">
        <v>6</v>
      </c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88"/>
    </row>
    <row r="13" spans="1:16" ht="15.75" thickBot="1">
      <c r="A13" s="89"/>
      <c r="B13" s="93" t="s">
        <v>131</v>
      </c>
      <c r="C13" s="93">
        <v>10</v>
      </c>
      <c r="D13" s="93">
        <v>10</v>
      </c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88"/>
    </row>
    <row r="14" spans="1:16" ht="15.75" thickBot="1">
      <c r="A14" s="89"/>
      <c r="B14" s="93" t="s">
        <v>130</v>
      </c>
      <c r="C14" s="93">
        <v>10</v>
      </c>
      <c r="D14" s="93">
        <v>10</v>
      </c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88"/>
    </row>
    <row r="15" spans="1:16" ht="26.25" thickBot="1">
      <c r="A15" s="94">
        <v>3</v>
      </c>
      <c r="B15" s="89" t="s">
        <v>109</v>
      </c>
      <c r="C15" s="95" t="s">
        <v>110</v>
      </c>
      <c r="D15" s="95">
        <v>6.5</v>
      </c>
      <c r="E15" s="95">
        <v>8.6999999999999993</v>
      </c>
      <c r="F15" s="95">
        <v>14.2</v>
      </c>
      <c r="G15" s="95">
        <v>161</v>
      </c>
      <c r="H15" s="87">
        <v>0</v>
      </c>
      <c r="I15" s="87">
        <v>0.105</v>
      </c>
      <c r="J15" s="87">
        <v>39</v>
      </c>
      <c r="K15" s="87">
        <v>4.4999999999999998E-2</v>
      </c>
      <c r="L15" s="87">
        <v>132</v>
      </c>
      <c r="M15" s="87">
        <v>75</v>
      </c>
      <c r="N15" s="87">
        <v>5.25</v>
      </c>
      <c r="O15" s="87">
        <v>0.15</v>
      </c>
      <c r="P15" s="88"/>
    </row>
    <row r="16" spans="1:16" ht="15.75" thickBot="1">
      <c r="A16" s="92"/>
      <c r="B16" s="93"/>
      <c r="C16" s="89" t="s">
        <v>134</v>
      </c>
      <c r="D16" s="89" t="s">
        <v>135</v>
      </c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88"/>
    </row>
    <row r="17" spans="1:24" ht="15.75" thickBot="1">
      <c r="A17" s="92"/>
      <c r="B17" s="93" t="s">
        <v>136</v>
      </c>
      <c r="C17" s="93">
        <v>16</v>
      </c>
      <c r="D17" s="93">
        <v>15</v>
      </c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88"/>
    </row>
    <row r="18" spans="1:24" ht="15.75" thickBot="1">
      <c r="A18" s="92"/>
      <c r="B18" s="93" t="s">
        <v>137</v>
      </c>
      <c r="C18" s="93">
        <v>5</v>
      </c>
      <c r="D18" s="93">
        <v>5</v>
      </c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88"/>
    </row>
    <row r="19" spans="1:24" ht="26.25" thickBot="1">
      <c r="A19" s="92"/>
      <c r="B19" s="93" t="s">
        <v>16</v>
      </c>
      <c r="C19" s="93">
        <v>30</v>
      </c>
      <c r="D19" s="93">
        <v>30</v>
      </c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88"/>
    </row>
    <row r="20" spans="1:24" ht="19.5" customHeight="1" thickBot="1">
      <c r="A20" s="94">
        <v>376</v>
      </c>
      <c r="B20" s="89" t="s">
        <v>18</v>
      </c>
      <c r="C20" s="95" t="s">
        <v>19</v>
      </c>
      <c r="D20" s="95">
        <v>0.1</v>
      </c>
      <c r="E20" s="95">
        <v>0</v>
      </c>
      <c r="F20" s="95">
        <v>15</v>
      </c>
      <c r="G20" s="95">
        <v>60</v>
      </c>
      <c r="H20" s="95"/>
      <c r="I20" s="92">
        <v>2.7E-2</v>
      </c>
      <c r="J20" s="87"/>
      <c r="K20" s="87"/>
      <c r="L20" s="87">
        <v>10.66</v>
      </c>
      <c r="M20" s="87">
        <v>2.13</v>
      </c>
      <c r="N20" s="87">
        <v>1.2</v>
      </c>
      <c r="O20" s="87">
        <v>0.25</v>
      </c>
      <c r="P20" s="88"/>
    </row>
    <row r="21" spans="1:24" ht="20.25" customHeight="1" thickBot="1">
      <c r="A21" s="94"/>
      <c r="B21" s="93"/>
      <c r="C21" s="89" t="s">
        <v>134</v>
      </c>
      <c r="D21" s="89" t="s">
        <v>135</v>
      </c>
      <c r="E21" s="94"/>
      <c r="F21" s="94"/>
      <c r="G21" s="94"/>
      <c r="H21" s="94"/>
      <c r="I21" s="96"/>
      <c r="J21" s="86"/>
      <c r="K21" s="86"/>
      <c r="L21" s="86"/>
      <c r="M21" s="86"/>
      <c r="N21" s="86"/>
      <c r="O21" s="86"/>
      <c r="P21" s="88"/>
    </row>
    <row r="22" spans="1:24" ht="18.75" customHeight="1" thickBot="1">
      <c r="A22" s="94"/>
      <c r="B22" s="93" t="s">
        <v>138</v>
      </c>
      <c r="C22" s="93">
        <v>0.5</v>
      </c>
      <c r="D22" s="93">
        <v>0.5</v>
      </c>
      <c r="E22" s="94"/>
      <c r="F22" s="94"/>
      <c r="G22" s="94"/>
      <c r="H22" s="94"/>
      <c r="I22" s="96"/>
      <c r="J22" s="86"/>
      <c r="K22" s="86"/>
      <c r="L22" s="86"/>
      <c r="M22" s="86"/>
      <c r="N22" s="86"/>
      <c r="O22" s="86"/>
      <c r="P22" s="88"/>
    </row>
    <row r="23" spans="1:24" ht="15.75" customHeight="1" thickBot="1">
      <c r="A23" s="94"/>
      <c r="B23" s="93" t="s">
        <v>126</v>
      </c>
      <c r="C23" s="93">
        <v>54</v>
      </c>
      <c r="D23" s="93">
        <v>54</v>
      </c>
      <c r="E23" s="94"/>
      <c r="F23" s="94"/>
      <c r="G23" s="94"/>
      <c r="H23" s="94"/>
      <c r="I23" s="96"/>
      <c r="J23" s="86"/>
      <c r="K23" s="86"/>
      <c r="L23" s="86"/>
      <c r="M23" s="86"/>
      <c r="N23" s="86"/>
      <c r="O23" s="86"/>
      <c r="P23" s="88"/>
    </row>
    <row r="24" spans="1:24" ht="18" customHeight="1" thickBot="1">
      <c r="A24" s="94"/>
      <c r="B24" s="93" t="s">
        <v>126</v>
      </c>
      <c r="C24" s="93">
        <v>150</v>
      </c>
      <c r="D24" s="93">
        <v>150</v>
      </c>
      <c r="E24" s="94"/>
      <c r="F24" s="94"/>
      <c r="G24" s="94"/>
      <c r="H24" s="94"/>
      <c r="I24" s="96"/>
      <c r="J24" s="86"/>
      <c r="K24" s="86"/>
      <c r="L24" s="86"/>
      <c r="M24" s="86"/>
      <c r="N24" s="86"/>
      <c r="O24" s="86"/>
      <c r="P24" s="88"/>
    </row>
    <row r="25" spans="1:24" ht="13.5" customHeight="1" thickBot="1">
      <c r="A25" s="94"/>
      <c r="B25" s="93" t="s">
        <v>139</v>
      </c>
      <c r="C25" s="93">
        <v>15</v>
      </c>
      <c r="D25" s="93">
        <v>15</v>
      </c>
      <c r="E25" s="94"/>
      <c r="F25" s="94"/>
      <c r="G25" s="94"/>
      <c r="H25" s="94"/>
      <c r="I25" s="96"/>
      <c r="J25" s="86"/>
      <c r="K25" s="86"/>
      <c r="L25" s="86"/>
      <c r="M25" s="86"/>
      <c r="N25" s="86"/>
      <c r="O25" s="86"/>
      <c r="P25" s="88"/>
    </row>
    <row r="26" spans="1:24" ht="14.25" customHeight="1" thickBot="1">
      <c r="A26" s="97"/>
      <c r="B26" s="89" t="s">
        <v>12</v>
      </c>
      <c r="C26" s="122" t="s">
        <v>268</v>
      </c>
      <c r="D26" s="90">
        <v>3.2</v>
      </c>
      <c r="E26" s="90">
        <v>0.53</v>
      </c>
      <c r="F26" s="90">
        <v>16.8</v>
      </c>
      <c r="G26" s="90">
        <v>84.64</v>
      </c>
      <c r="H26" s="90">
        <v>0.09</v>
      </c>
      <c r="I26" s="90" t="s">
        <v>14</v>
      </c>
      <c r="J26" s="90" t="s">
        <v>14</v>
      </c>
      <c r="K26" s="90">
        <v>0.03</v>
      </c>
      <c r="L26" s="90">
        <v>21.33</v>
      </c>
      <c r="M26" s="90">
        <v>86.66</v>
      </c>
      <c r="N26" s="90">
        <v>25.6</v>
      </c>
      <c r="O26" s="90">
        <v>2.17</v>
      </c>
      <c r="P26" s="88"/>
    </row>
    <row r="27" spans="1:24" ht="16.5" customHeight="1" thickBot="1">
      <c r="A27" s="97"/>
      <c r="B27" s="92" t="s">
        <v>13</v>
      </c>
      <c r="C27" s="121" t="s">
        <v>272</v>
      </c>
      <c r="D27" s="90">
        <v>15.4</v>
      </c>
      <c r="E27" s="90">
        <v>23.33</v>
      </c>
      <c r="F27" s="90">
        <v>80.2</v>
      </c>
      <c r="G27" s="90">
        <f t="shared" ref="G27:O27" si="0">SUM(G5:G26)</f>
        <v>631.64</v>
      </c>
      <c r="H27" s="90">
        <f t="shared" si="0"/>
        <v>0.15</v>
      </c>
      <c r="I27" s="90">
        <f t="shared" si="0"/>
        <v>1.042</v>
      </c>
      <c r="J27" s="90">
        <f t="shared" si="0"/>
        <v>69.599999999999994</v>
      </c>
      <c r="K27" s="90">
        <f t="shared" si="0"/>
        <v>0.27100000000000002</v>
      </c>
      <c r="L27" s="90">
        <f t="shared" si="0"/>
        <v>322.81400000000002</v>
      </c>
      <c r="M27" s="90">
        <f t="shared" si="0"/>
        <v>301.25400000000002</v>
      </c>
      <c r="N27" s="90">
        <f t="shared" si="0"/>
        <v>55.114000000000004</v>
      </c>
      <c r="O27" s="90">
        <f t="shared" si="0"/>
        <v>2.82</v>
      </c>
      <c r="P27" s="88"/>
    </row>
    <row r="28" spans="1:24" ht="22.5" customHeight="1" thickBot="1">
      <c r="A28" s="99"/>
      <c r="B28" s="92"/>
      <c r="C28" s="89"/>
      <c r="D28" s="89"/>
      <c r="E28" s="89"/>
      <c r="F28" s="89"/>
      <c r="G28" s="100" t="s">
        <v>257</v>
      </c>
      <c r="H28" s="89"/>
      <c r="I28" s="89"/>
      <c r="J28" s="89"/>
      <c r="K28" s="89"/>
      <c r="L28" s="89"/>
      <c r="M28" s="89"/>
      <c r="N28" s="89"/>
      <c r="O28" s="89"/>
      <c r="P28" s="88"/>
    </row>
    <row r="29" spans="1:24" ht="16.5" customHeight="1" thickBot="1">
      <c r="A29" s="89" t="s">
        <v>121</v>
      </c>
      <c r="B29" s="89" t="s">
        <v>120</v>
      </c>
      <c r="C29" s="89" t="s">
        <v>221</v>
      </c>
      <c r="D29" s="89">
        <v>15.83</v>
      </c>
      <c r="E29" s="89">
        <v>13.7</v>
      </c>
      <c r="F29" s="89">
        <v>16.97</v>
      </c>
      <c r="G29" s="89" t="s">
        <v>122</v>
      </c>
      <c r="H29" s="138">
        <v>5.6000000000000001E-2</v>
      </c>
      <c r="I29" s="138">
        <v>0.15</v>
      </c>
      <c r="J29" s="138">
        <v>16.875</v>
      </c>
      <c r="K29" s="138">
        <v>0.12</v>
      </c>
      <c r="L29" s="138">
        <v>11.925000000000001</v>
      </c>
      <c r="M29" s="138">
        <v>98.438000000000002</v>
      </c>
      <c r="N29" s="138">
        <v>19.574999999999999</v>
      </c>
      <c r="O29" s="139">
        <v>1.0009999999999999</v>
      </c>
      <c r="P29" s="88"/>
      <c r="Q29" s="136"/>
      <c r="R29" s="136"/>
      <c r="S29" s="136"/>
      <c r="T29" s="136"/>
      <c r="U29" s="136"/>
      <c r="V29" s="136"/>
      <c r="W29" s="136"/>
      <c r="X29" s="137"/>
    </row>
    <row r="30" spans="1:24" ht="16.5" customHeight="1" thickBot="1">
      <c r="A30" s="89"/>
      <c r="B30" s="93"/>
      <c r="C30" s="93" t="s">
        <v>132</v>
      </c>
      <c r="D30" s="93" t="s">
        <v>133</v>
      </c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8"/>
    </row>
    <row r="31" spans="1:24" ht="16.5" customHeight="1" thickBot="1">
      <c r="A31" s="89"/>
      <c r="B31" s="93" t="s">
        <v>114</v>
      </c>
      <c r="C31" s="93">
        <v>86</v>
      </c>
      <c r="D31" s="93">
        <v>74</v>
      </c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8"/>
    </row>
    <row r="32" spans="1:24" ht="16.5" customHeight="1" thickBot="1">
      <c r="A32" s="89"/>
      <c r="B32" s="93" t="s">
        <v>220</v>
      </c>
      <c r="C32" s="93">
        <v>100</v>
      </c>
      <c r="D32" s="93">
        <v>74</v>
      </c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8"/>
    </row>
    <row r="33" spans="1:16" ht="16.5" customHeight="1" thickBot="1">
      <c r="A33" s="89"/>
      <c r="B33" s="93" t="s">
        <v>116</v>
      </c>
      <c r="C33" s="93">
        <v>24</v>
      </c>
      <c r="D33" s="93">
        <v>24</v>
      </c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8"/>
    </row>
    <row r="34" spans="1:16" ht="16.5" customHeight="1" thickBot="1">
      <c r="A34" s="89"/>
      <c r="B34" s="93" t="s">
        <v>12</v>
      </c>
      <c r="C34" s="93">
        <v>18</v>
      </c>
      <c r="D34" s="93">
        <v>18</v>
      </c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8"/>
    </row>
    <row r="35" spans="1:16" ht="18.75" customHeight="1" thickBot="1">
      <c r="A35" s="89"/>
      <c r="B35" s="93" t="s">
        <v>117</v>
      </c>
      <c r="C35" s="93">
        <v>6</v>
      </c>
      <c r="D35" s="93">
        <v>6</v>
      </c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8"/>
    </row>
    <row r="36" spans="1:16" ht="15.75" thickBot="1">
      <c r="A36" s="89"/>
      <c r="B36" s="93" t="s">
        <v>118</v>
      </c>
      <c r="C36" s="93">
        <v>10</v>
      </c>
      <c r="D36" s="93">
        <v>10</v>
      </c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8"/>
    </row>
    <row r="37" spans="1:16" ht="15.75" thickBot="1">
      <c r="A37" s="89"/>
      <c r="B37" s="93" t="s">
        <v>119</v>
      </c>
      <c r="C37" s="93">
        <v>0.86</v>
      </c>
      <c r="D37" s="93">
        <v>0.86</v>
      </c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8"/>
    </row>
    <row r="38" spans="1:16" ht="15.75" thickBot="1">
      <c r="A38" s="89">
        <v>139</v>
      </c>
      <c r="B38" s="89" t="s">
        <v>111</v>
      </c>
      <c r="C38" s="101" t="s">
        <v>222</v>
      </c>
      <c r="D38" s="89">
        <v>2</v>
      </c>
      <c r="E38" s="89">
        <v>3.6</v>
      </c>
      <c r="F38" s="89">
        <v>10.6</v>
      </c>
      <c r="G38" s="89">
        <v>83</v>
      </c>
      <c r="H38" s="89">
        <v>0.03</v>
      </c>
      <c r="I38" s="89">
        <v>16.37</v>
      </c>
      <c r="J38" s="89">
        <v>0</v>
      </c>
      <c r="K38" s="89">
        <v>0.04</v>
      </c>
      <c r="L38" s="89">
        <v>55.8</v>
      </c>
      <c r="M38" s="89">
        <v>40.4</v>
      </c>
      <c r="N38" s="89">
        <v>19.7</v>
      </c>
      <c r="O38" s="89">
        <v>0.75</v>
      </c>
      <c r="P38" s="88"/>
    </row>
    <row r="39" spans="1:16" ht="15.75" thickBot="1">
      <c r="A39" s="89"/>
      <c r="B39" s="89"/>
      <c r="C39" s="89" t="s">
        <v>132</v>
      </c>
      <c r="D39" s="89" t="s">
        <v>133</v>
      </c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8"/>
    </row>
    <row r="40" spans="1:16" ht="15.75" thickBot="1">
      <c r="A40" s="89"/>
      <c r="B40" s="93" t="s">
        <v>140</v>
      </c>
      <c r="C40" s="93">
        <v>85.2</v>
      </c>
      <c r="D40" s="93">
        <v>68.400000000000006</v>
      </c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8"/>
    </row>
    <row r="41" spans="1:16" ht="15.75" thickBot="1">
      <c r="A41" s="89"/>
      <c r="B41" s="93" t="s">
        <v>141</v>
      </c>
      <c r="C41" s="93">
        <v>85.8</v>
      </c>
      <c r="D41" s="93">
        <v>60</v>
      </c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8"/>
    </row>
    <row r="42" spans="1:16" ht="26.25" thickBot="1">
      <c r="A42" s="89"/>
      <c r="B42" s="93" t="s">
        <v>142</v>
      </c>
      <c r="C42" s="93">
        <v>1.5</v>
      </c>
      <c r="D42" s="93">
        <v>1.5</v>
      </c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8"/>
    </row>
    <row r="43" spans="1:16" ht="15.75" thickBot="1">
      <c r="A43" s="89"/>
      <c r="B43" s="93" t="s">
        <v>117</v>
      </c>
      <c r="C43" s="93">
        <v>2.4</v>
      </c>
      <c r="D43" s="93">
        <v>2.4</v>
      </c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8"/>
    </row>
    <row r="44" spans="1:16" ht="15.75" thickBot="1">
      <c r="A44" s="89"/>
      <c r="B44" s="93" t="s">
        <v>143</v>
      </c>
      <c r="C44" s="93">
        <v>3.6</v>
      </c>
      <c r="D44" s="93">
        <v>3.6</v>
      </c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8"/>
    </row>
    <row r="45" spans="1:16" ht="15.75" thickBot="1">
      <c r="A45" s="89"/>
      <c r="B45" s="93" t="s">
        <v>144</v>
      </c>
      <c r="C45" s="93">
        <v>1.8</v>
      </c>
      <c r="D45" s="93">
        <v>1.5</v>
      </c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8"/>
    </row>
    <row r="46" spans="1:16" ht="15.75" thickBot="1">
      <c r="A46" s="89"/>
      <c r="B46" s="93" t="s">
        <v>145</v>
      </c>
      <c r="C46" s="93">
        <v>3</v>
      </c>
      <c r="D46" s="93">
        <v>2.4</v>
      </c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8"/>
    </row>
    <row r="47" spans="1:16" ht="15.75" thickBot="1">
      <c r="A47" s="89"/>
      <c r="B47" s="93" t="s">
        <v>146</v>
      </c>
      <c r="C47" s="93">
        <v>5.0000000000000001E-3</v>
      </c>
      <c r="D47" s="93">
        <v>5.0000000000000001E-3</v>
      </c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8"/>
    </row>
    <row r="48" spans="1:16" ht="15.75" thickBot="1">
      <c r="A48" s="89"/>
      <c r="B48" s="93" t="s">
        <v>147</v>
      </c>
      <c r="C48" s="93">
        <v>0.5</v>
      </c>
      <c r="D48" s="93">
        <v>0.5</v>
      </c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8"/>
    </row>
    <row r="49" spans="1:16" ht="15.75" thickBot="1">
      <c r="A49" s="89"/>
      <c r="B49" s="93" t="s">
        <v>130</v>
      </c>
      <c r="C49" s="93">
        <v>1.8</v>
      </c>
      <c r="D49" s="93">
        <v>1.8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8"/>
    </row>
    <row r="50" spans="1:16" ht="26.25" thickBot="1">
      <c r="A50" s="89">
        <v>203</v>
      </c>
      <c r="B50" s="89" t="s">
        <v>148</v>
      </c>
      <c r="C50" s="89" t="s">
        <v>223</v>
      </c>
      <c r="D50" s="89">
        <v>5.4</v>
      </c>
      <c r="E50" s="89">
        <v>6.3</v>
      </c>
      <c r="F50" s="89">
        <v>36.6</v>
      </c>
      <c r="G50" s="89">
        <v>225</v>
      </c>
      <c r="H50" s="89">
        <v>4.9000000000000002E-2</v>
      </c>
      <c r="I50" s="89">
        <v>9.9000000000000005E-2</v>
      </c>
      <c r="J50" s="89">
        <v>51</v>
      </c>
      <c r="K50" s="89">
        <v>0.05</v>
      </c>
      <c r="L50" s="89">
        <v>75.08</v>
      </c>
      <c r="M50" s="89">
        <v>86.7</v>
      </c>
      <c r="N50" s="89">
        <v>22.74</v>
      </c>
      <c r="O50" s="89">
        <v>1.1000000000000001</v>
      </c>
      <c r="P50" s="88"/>
    </row>
    <row r="51" spans="1:16" ht="15.75" thickBot="1">
      <c r="A51" s="89"/>
      <c r="B51" s="89"/>
      <c r="C51" s="102" t="s">
        <v>134</v>
      </c>
      <c r="D51" s="102" t="s">
        <v>135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8"/>
    </row>
    <row r="52" spans="1:16" ht="15.75" thickBot="1">
      <c r="A52" s="89"/>
      <c r="B52" s="93" t="s">
        <v>149</v>
      </c>
      <c r="C52" s="93">
        <v>52.5</v>
      </c>
      <c r="D52" s="93">
        <v>52.5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8"/>
    </row>
    <row r="53" spans="1:16" ht="15.75" thickBot="1">
      <c r="A53" s="89"/>
      <c r="B53" s="93" t="s">
        <v>137</v>
      </c>
      <c r="C53" s="93">
        <v>8</v>
      </c>
      <c r="D53" s="93">
        <v>8</v>
      </c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8"/>
    </row>
    <row r="54" spans="1:16" ht="15.75" thickBot="1">
      <c r="A54" s="89"/>
      <c r="B54" s="93" t="s">
        <v>119</v>
      </c>
      <c r="C54" s="93">
        <v>2</v>
      </c>
      <c r="D54" s="93">
        <v>2</v>
      </c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8"/>
    </row>
    <row r="55" spans="1:16" ht="15.75" thickBot="1">
      <c r="A55" s="89"/>
      <c r="B55" s="93" t="s">
        <v>128</v>
      </c>
      <c r="C55" s="93">
        <v>315</v>
      </c>
      <c r="D55" s="93">
        <v>315</v>
      </c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8"/>
    </row>
    <row r="56" spans="1:16" ht="27.75" customHeight="1" thickBot="1">
      <c r="A56" s="89">
        <v>349</v>
      </c>
      <c r="B56" s="89" t="s">
        <v>150</v>
      </c>
      <c r="C56" s="89" t="s">
        <v>219</v>
      </c>
      <c r="D56" s="89">
        <v>0.08</v>
      </c>
      <c r="E56" s="89">
        <v>0</v>
      </c>
      <c r="F56" s="89">
        <v>21.82</v>
      </c>
      <c r="G56" s="89">
        <v>87.6</v>
      </c>
      <c r="H56" s="89">
        <v>8.0000000000000002E-3</v>
      </c>
      <c r="I56" s="89">
        <v>1.27</v>
      </c>
      <c r="J56" s="89" t="s">
        <v>14</v>
      </c>
      <c r="K56" s="89">
        <v>6.0000000000000001E-3</v>
      </c>
      <c r="L56" s="89">
        <v>10.28</v>
      </c>
      <c r="M56" s="89">
        <v>3.5</v>
      </c>
      <c r="N56" s="89">
        <v>3.2</v>
      </c>
      <c r="O56" s="89">
        <v>0.72</v>
      </c>
      <c r="P56" s="88"/>
    </row>
    <row r="57" spans="1:16" ht="15.75" thickBot="1">
      <c r="A57" s="89"/>
      <c r="B57" s="93"/>
      <c r="C57" s="89" t="s">
        <v>134</v>
      </c>
      <c r="D57" s="89" t="s">
        <v>135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8"/>
    </row>
    <row r="58" spans="1:16" ht="39" thickBot="1">
      <c r="A58" s="89"/>
      <c r="B58" s="93" t="s">
        <v>151</v>
      </c>
      <c r="C58" s="93">
        <v>20</v>
      </c>
      <c r="D58" s="93">
        <v>20</v>
      </c>
      <c r="E58" s="93"/>
      <c r="F58" s="93"/>
      <c r="G58" s="89"/>
      <c r="H58" s="89"/>
      <c r="I58" s="89"/>
      <c r="J58" s="89"/>
      <c r="K58" s="89"/>
      <c r="L58" s="89"/>
      <c r="M58" s="89"/>
      <c r="N58" s="89"/>
      <c r="O58" s="89"/>
      <c r="P58" s="88"/>
    </row>
    <row r="59" spans="1:16" ht="15.75" thickBot="1">
      <c r="A59" s="89"/>
      <c r="B59" s="93" t="s">
        <v>128</v>
      </c>
      <c r="C59" s="93">
        <v>200</v>
      </c>
      <c r="D59" s="93">
        <v>200</v>
      </c>
      <c r="E59" s="93"/>
      <c r="F59" s="93"/>
      <c r="G59" s="89"/>
      <c r="H59" s="89"/>
      <c r="I59" s="89"/>
      <c r="J59" s="89"/>
      <c r="K59" s="89"/>
      <c r="L59" s="89"/>
      <c r="M59" s="89"/>
      <c r="N59" s="89"/>
      <c r="O59" s="89"/>
      <c r="P59" s="88"/>
    </row>
    <row r="60" spans="1:16" ht="15.75" thickBot="1">
      <c r="A60" s="89"/>
      <c r="B60" s="93" t="s">
        <v>139</v>
      </c>
      <c r="C60" s="93">
        <v>20</v>
      </c>
      <c r="D60" s="93">
        <v>20</v>
      </c>
      <c r="E60" s="93"/>
      <c r="F60" s="93"/>
      <c r="G60" s="89"/>
      <c r="H60" s="89"/>
      <c r="I60" s="89"/>
      <c r="J60" s="89"/>
      <c r="K60" s="89"/>
      <c r="L60" s="89"/>
      <c r="M60" s="89"/>
      <c r="N60" s="89"/>
      <c r="O60" s="89"/>
      <c r="P60" s="88"/>
    </row>
    <row r="61" spans="1:16" ht="15.75" thickBot="1">
      <c r="A61" s="89"/>
      <c r="B61" s="93" t="s">
        <v>152</v>
      </c>
      <c r="C61" s="93">
        <v>0.2</v>
      </c>
      <c r="D61" s="93">
        <v>0.2</v>
      </c>
      <c r="E61" s="93"/>
      <c r="F61" s="93"/>
      <c r="G61" s="89"/>
      <c r="H61" s="89"/>
      <c r="I61" s="89"/>
      <c r="J61" s="89"/>
      <c r="K61" s="89"/>
      <c r="L61" s="89"/>
      <c r="M61" s="89"/>
      <c r="N61" s="89"/>
      <c r="O61" s="89"/>
      <c r="P61" s="88"/>
    </row>
    <row r="62" spans="1:16" ht="15.75" thickBot="1">
      <c r="A62" s="103"/>
      <c r="B62" s="89" t="s">
        <v>153</v>
      </c>
      <c r="C62" s="126" t="s">
        <v>225</v>
      </c>
      <c r="D62" s="123">
        <v>1.95</v>
      </c>
      <c r="E62" s="123">
        <v>0.3</v>
      </c>
      <c r="F62" s="123">
        <v>12</v>
      </c>
      <c r="G62" s="123">
        <v>58.5</v>
      </c>
      <c r="H62" s="123">
        <v>0.14000000000000001</v>
      </c>
      <c r="I62" s="123" t="s">
        <v>14</v>
      </c>
      <c r="J62" s="123" t="s">
        <v>14</v>
      </c>
      <c r="K62" s="123">
        <v>0.05</v>
      </c>
      <c r="L62" s="123">
        <v>20.7</v>
      </c>
      <c r="M62" s="123">
        <v>78.3</v>
      </c>
      <c r="N62" s="123">
        <v>29.7</v>
      </c>
      <c r="O62" s="98">
        <v>1.8</v>
      </c>
      <c r="P62" s="88"/>
    </row>
    <row r="63" spans="1:16" ht="15.75" thickBot="1">
      <c r="A63" s="86"/>
      <c r="B63" s="89" t="s">
        <v>12</v>
      </c>
      <c r="C63" s="127" t="s">
        <v>225</v>
      </c>
      <c r="D63" s="124">
        <v>2.4</v>
      </c>
      <c r="E63" s="124">
        <v>0.4</v>
      </c>
      <c r="F63" s="124">
        <v>12.6</v>
      </c>
      <c r="G63" s="124">
        <v>63.48</v>
      </c>
      <c r="H63" s="124">
        <v>6.8000000000000005E-2</v>
      </c>
      <c r="I63" s="124" t="s">
        <v>14</v>
      </c>
      <c r="J63" s="124" t="s">
        <v>14</v>
      </c>
      <c r="K63" s="124">
        <v>2.7E-2</v>
      </c>
      <c r="L63" s="124">
        <v>16</v>
      </c>
      <c r="M63" s="124">
        <v>65</v>
      </c>
      <c r="N63" s="124">
        <v>19.2</v>
      </c>
      <c r="O63" s="125">
        <v>1.63</v>
      </c>
      <c r="P63" s="88"/>
    </row>
    <row r="64" spans="1:16" ht="15.75" thickBot="1">
      <c r="A64" s="86"/>
      <c r="B64" s="89" t="s">
        <v>13</v>
      </c>
      <c r="C64" s="89">
        <v>578</v>
      </c>
      <c r="D64" s="89">
        <v>27.66</v>
      </c>
      <c r="E64" s="89">
        <v>24.3</v>
      </c>
      <c r="F64" s="89">
        <v>110.59</v>
      </c>
      <c r="G64" s="89">
        <v>838.58</v>
      </c>
      <c r="H64" s="98">
        <v>0.85499999999999998</v>
      </c>
      <c r="I64" s="89">
        <f>SUM(I38:I63)</f>
        <v>17.739000000000001</v>
      </c>
      <c r="J64" s="89">
        <f t="shared" ref="J64:O64" si="1">SUM(J29:J63)</f>
        <v>67.875</v>
      </c>
      <c r="K64" s="89">
        <f t="shared" si="1"/>
        <v>0.29300000000000004</v>
      </c>
      <c r="L64" s="89">
        <f t="shared" si="1"/>
        <v>189.785</v>
      </c>
      <c r="M64" s="89">
        <f t="shared" si="1"/>
        <v>372.33800000000002</v>
      </c>
      <c r="N64" s="89">
        <f t="shared" si="1"/>
        <v>114.11500000000001</v>
      </c>
      <c r="O64" s="89">
        <f t="shared" si="1"/>
        <v>7.0009999999999994</v>
      </c>
      <c r="P64" s="88"/>
    </row>
    <row r="65" spans="1:16" ht="24.75" customHeight="1" thickBot="1">
      <c r="A65" s="103"/>
      <c r="B65" s="93"/>
      <c r="C65" s="104"/>
      <c r="D65" s="89"/>
      <c r="E65" s="89"/>
      <c r="F65" s="89"/>
      <c r="G65" s="100" t="s">
        <v>258</v>
      </c>
      <c r="H65" s="98" t="s">
        <v>20</v>
      </c>
      <c r="I65" s="97"/>
      <c r="J65" s="89"/>
      <c r="K65" s="89"/>
      <c r="L65" s="89"/>
      <c r="M65" s="89"/>
      <c r="N65" s="89"/>
      <c r="O65" s="89"/>
      <c r="P65" s="88"/>
    </row>
    <row r="66" spans="1:16" ht="26.25" thickBot="1">
      <c r="A66" s="89">
        <v>229</v>
      </c>
      <c r="B66" s="89" t="s">
        <v>154</v>
      </c>
      <c r="C66" s="89" t="s">
        <v>226</v>
      </c>
      <c r="D66" s="89">
        <v>18.18</v>
      </c>
      <c r="E66" s="89">
        <v>28.8</v>
      </c>
      <c r="F66" s="89">
        <v>8.64</v>
      </c>
      <c r="G66" s="89">
        <v>205.2</v>
      </c>
      <c r="H66" s="89">
        <v>0.05</v>
      </c>
      <c r="I66" s="89">
        <v>2.6</v>
      </c>
      <c r="J66" s="89">
        <v>21.25</v>
      </c>
      <c r="K66" s="89">
        <v>8.3000000000000004E-2</v>
      </c>
      <c r="L66" s="89">
        <v>82.88</v>
      </c>
      <c r="M66" s="89">
        <v>139.77000000000001</v>
      </c>
      <c r="N66" s="89">
        <v>46.5</v>
      </c>
      <c r="O66" s="89">
        <v>0.81299999999999994</v>
      </c>
      <c r="P66" s="88"/>
    </row>
    <row r="67" spans="1:16" ht="15.75" thickBot="1">
      <c r="A67" s="89"/>
      <c r="B67" s="89"/>
      <c r="C67" s="89" t="s">
        <v>132</v>
      </c>
      <c r="D67" s="89" t="s">
        <v>133</v>
      </c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8"/>
    </row>
    <row r="68" spans="1:16" ht="15.75" thickBot="1">
      <c r="A68" s="89"/>
      <c r="B68" s="93" t="s">
        <v>155</v>
      </c>
      <c r="C68" s="93">
        <v>221</v>
      </c>
      <c r="D68" s="93">
        <v>110</v>
      </c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8"/>
    </row>
    <row r="69" spans="1:16" ht="15.75" thickBot="1">
      <c r="A69" s="89"/>
      <c r="B69" s="93" t="s">
        <v>156</v>
      </c>
      <c r="C69" s="93">
        <v>19</v>
      </c>
      <c r="D69" s="93">
        <v>19</v>
      </c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8"/>
    </row>
    <row r="70" spans="1:16" ht="15.75" thickBot="1">
      <c r="A70" s="89"/>
      <c r="B70" s="93" t="s">
        <v>144</v>
      </c>
      <c r="C70" s="93">
        <v>23</v>
      </c>
      <c r="D70" s="93">
        <v>18</v>
      </c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8"/>
    </row>
    <row r="71" spans="1:16" ht="15.75" thickBot="1">
      <c r="A71" s="89"/>
      <c r="B71" s="93" t="s">
        <v>145</v>
      </c>
      <c r="C71" s="93">
        <v>10</v>
      </c>
      <c r="D71" s="93">
        <v>8</v>
      </c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8"/>
    </row>
    <row r="72" spans="1:16" ht="15.75" thickBot="1">
      <c r="A72" s="89"/>
      <c r="B72" s="93" t="s">
        <v>143</v>
      </c>
      <c r="C72" s="93">
        <v>10</v>
      </c>
      <c r="D72" s="93">
        <v>10</v>
      </c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8"/>
    </row>
    <row r="73" spans="1:16" ht="15.75" thickBot="1">
      <c r="A73" s="89"/>
      <c r="B73" s="93" t="s">
        <v>117</v>
      </c>
      <c r="C73" s="93">
        <v>5</v>
      </c>
      <c r="D73" s="93">
        <v>5</v>
      </c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8"/>
    </row>
    <row r="74" spans="1:16" ht="26.25" thickBot="1">
      <c r="A74" s="89"/>
      <c r="B74" s="93" t="s">
        <v>142</v>
      </c>
      <c r="C74" s="93">
        <v>2.5</v>
      </c>
      <c r="D74" s="93">
        <v>2</v>
      </c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8"/>
    </row>
    <row r="75" spans="1:16" ht="15.75" thickBot="1">
      <c r="A75" s="89"/>
      <c r="B75" s="93" t="s">
        <v>130</v>
      </c>
      <c r="C75" s="93">
        <v>2</v>
      </c>
      <c r="D75" s="93">
        <v>2</v>
      </c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8"/>
    </row>
    <row r="76" spans="1:16" ht="15.75" thickBot="1">
      <c r="A76" s="89"/>
      <c r="B76" s="93" t="s">
        <v>146</v>
      </c>
      <c r="C76" s="93">
        <v>0.01</v>
      </c>
      <c r="D76" s="93">
        <v>0.01</v>
      </c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8"/>
    </row>
    <row r="77" spans="1:16" ht="15.75" thickBot="1">
      <c r="A77" s="89">
        <v>312</v>
      </c>
      <c r="B77" s="89" t="s">
        <v>17</v>
      </c>
      <c r="C77" s="89" t="s">
        <v>227</v>
      </c>
      <c r="D77" s="89">
        <v>3.12</v>
      </c>
      <c r="E77" s="89">
        <v>5.0999999999999996</v>
      </c>
      <c r="F77" s="89">
        <v>18.57</v>
      </c>
      <c r="G77" s="89">
        <v>132.6</v>
      </c>
      <c r="H77" s="89">
        <v>0.16700000000000001</v>
      </c>
      <c r="I77" s="89">
        <v>21.792999999999999</v>
      </c>
      <c r="J77" s="89">
        <v>30.6</v>
      </c>
      <c r="K77" s="89">
        <v>0.13300000000000001</v>
      </c>
      <c r="L77" s="89">
        <v>44.37</v>
      </c>
      <c r="M77" s="89">
        <v>103.914</v>
      </c>
      <c r="N77" s="89">
        <v>33.299999999999997</v>
      </c>
      <c r="O77" s="89">
        <v>1.2110000000000001</v>
      </c>
      <c r="P77" s="88"/>
    </row>
    <row r="78" spans="1:16" ht="15.75" thickBot="1">
      <c r="A78" s="89"/>
      <c r="B78" s="89"/>
      <c r="C78" s="89" t="s">
        <v>132</v>
      </c>
      <c r="D78" s="89" t="s">
        <v>133</v>
      </c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8"/>
    </row>
    <row r="79" spans="1:16" ht="15.75" thickBot="1">
      <c r="A79" s="89"/>
      <c r="B79" s="93" t="s">
        <v>157</v>
      </c>
      <c r="C79" s="93">
        <v>171</v>
      </c>
      <c r="D79" s="93">
        <v>128.19999999999999</v>
      </c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8"/>
    </row>
    <row r="80" spans="1:16" ht="15.75" thickBot="1">
      <c r="A80" s="89"/>
      <c r="B80" s="93" t="s">
        <v>158</v>
      </c>
      <c r="C80" s="93">
        <v>23.7</v>
      </c>
      <c r="D80" s="93">
        <v>22.5</v>
      </c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8"/>
    </row>
    <row r="81" spans="1:16" ht="15.75" thickBot="1">
      <c r="A81" s="89"/>
      <c r="B81" s="93" t="s">
        <v>137</v>
      </c>
      <c r="C81" s="93">
        <v>5.25</v>
      </c>
      <c r="D81" s="93">
        <v>5.25</v>
      </c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8"/>
    </row>
    <row r="82" spans="1:16" ht="27.75" customHeight="1" thickBot="1">
      <c r="A82" s="89" t="s">
        <v>159</v>
      </c>
      <c r="B82" s="89" t="s">
        <v>228</v>
      </c>
      <c r="C82" s="101" t="s">
        <v>222</v>
      </c>
      <c r="D82" s="89">
        <v>0.72</v>
      </c>
      <c r="E82" s="89">
        <v>0.12</v>
      </c>
      <c r="F82" s="89">
        <v>1.92</v>
      </c>
      <c r="G82" s="89">
        <v>15.6</v>
      </c>
      <c r="H82" s="89">
        <v>5.5E-2</v>
      </c>
      <c r="I82" s="89">
        <v>10.25</v>
      </c>
      <c r="J82" s="89"/>
      <c r="K82" s="89">
        <v>4.2999999999999997E-2</v>
      </c>
      <c r="L82" s="89">
        <v>23.2</v>
      </c>
      <c r="M82" s="89">
        <v>44.97</v>
      </c>
      <c r="N82" s="89">
        <v>20.75</v>
      </c>
      <c r="O82" s="89">
        <v>0.75</v>
      </c>
      <c r="P82" s="88"/>
    </row>
    <row r="83" spans="1:16" ht="15.75" thickBot="1">
      <c r="A83" s="89"/>
      <c r="B83" s="89"/>
      <c r="C83" s="89" t="s">
        <v>132</v>
      </c>
      <c r="D83" s="89" t="s">
        <v>133</v>
      </c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8"/>
    </row>
    <row r="84" spans="1:16" ht="15.75" thickBot="1">
      <c r="A84" s="93"/>
      <c r="B84" s="93" t="s">
        <v>162</v>
      </c>
      <c r="C84" s="93">
        <v>65</v>
      </c>
      <c r="D84" s="93">
        <v>60</v>
      </c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8"/>
    </row>
    <row r="85" spans="1:16" ht="15.75" thickBot="1">
      <c r="A85" s="93"/>
      <c r="B85" s="93" t="s">
        <v>163</v>
      </c>
      <c r="C85" s="93">
        <v>65</v>
      </c>
      <c r="D85" s="93">
        <v>60</v>
      </c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8"/>
    </row>
    <row r="86" spans="1:16" ht="15.75" thickBot="1">
      <c r="A86" s="93"/>
      <c r="B86" s="93" t="s">
        <v>161</v>
      </c>
      <c r="C86" s="93">
        <v>60</v>
      </c>
      <c r="D86" s="93">
        <v>0.6</v>
      </c>
      <c r="E86" s="89">
        <v>0.12</v>
      </c>
      <c r="F86" s="89">
        <v>2.16</v>
      </c>
      <c r="G86" s="89">
        <v>9.6</v>
      </c>
      <c r="H86" s="89">
        <v>5.5E-2</v>
      </c>
      <c r="I86" s="89">
        <v>10.25</v>
      </c>
      <c r="J86" s="89"/>
      <c r="K86" s="89">
        <v>4.2999999999999997E-2</v>
      </c>
      <c r="L86" s="89"/>
      <c r="M86" s="89"/>
      <c r="N86" s="89"/>
      <c r="O86" s="89"/>
      <c r="P86" s="88"/>
    </row>
    <row r="87" spans="1:16" ht="15.75" thickBot="1">
      <c r="A87" s="93">
        <v>71</v>
      </c>
      <c r="B87" s="93" t="s">
        <v>164</v>
      </c>
      <c r="C87" s="93">
        <v>69</v>
      </c>
      <c r="D87" s="93">
        <v>60</v>
      </c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8"/>
    </row>
    <row r="88" spans="1:16" ht="15.75" thickBot="1">
      <c r="A88" s="93"/>
      <c r="B88" s="93" t="s">
        <v>165</v>
      </c>
      <c r="C88" s="93">
        <v>62.6</v>
      </c>
      <c r="D88" s="93">
        <v>60</v>
      </c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8"/>
    </row>
    <row r="89" spans="1:16" ht="15.75" thickBot="1">
      <c r="A89" s="89">
        <v>377</v>
      </c>
      <c r="B89" s="89" t="s">
        <v>11</v>
      </c>
      <c r="C89" s="89" t="s">
        <v>230</v>
      </c>
      <c r="D89" s="89">
        <v>0.2</v>
      </c>
      <c r="E89" s="89">
        <v>0</v>
      </c>
      <c r="F89" s="89">
        <v>16</v>
      </c>
      <c r="G89" s="89">
        <v>65</v>
      </c>
      <c r="H89" s="89">
        <v>0</v>
      </c>
      <c r="I89" s="89">
        <v>3.1440000000000001</v>
      </c>
      <c r="J89" s="89">
        <v>0</v>
      </c>
      <c r="K89" s="89">
        <v>0</v>
      </c>
      <c r="L89" s="89">
        <v>14.222</v>
      </c>
      <c r="M89" s="89">
        <v>4.444</v>
      </c>
      <c r="N89" s="89">
        <v>2.444</v>
      </c>
      <c r="O89" s="89">
        <v>0.35499999999999998</v>
      </c>
      <c r="P89" s="88"/>
    </row>
    <row r="90" spans="1:16" ht="15.75" thickBot="1">
      <c r="A90" s="89"/>
      <c r="B90" s="89"/>
      <c r="C90" s="102" t="s">
        <v>132</v>
      </c>
      <c r="D90" s="102" t="s">
        <v>133</v>
      </c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88"/>
    </row>
    <row r="91" spans="1:16" ht="26.25" thickBot="1">
      <c r="A91" s="89"/>
      <c r="B91" s="93" t="s">
        <v>138</v>
      </c>
      <c r="C91" s="93">
        <v>0.5</v>
      </c>
      <c r="D91" s="93">
        <v>0.5</v>
      </c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88"/>
    </row>
    <row r="92" spans="1:16" ht="15.75" thickBot="1">
      <c r="A92" s="89"/>
      <c r="B92" s="93" t="s">
        <v>126</v>
      </c>
      <c r="C92" s="93">
        <v>54</v>
      </c>
      <c r="D92" s="93">
        <v>54</v>
      </c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88"/>
    </row>
    <row r="93" spans="1:16" ht="15.75" thickBot="1">
      <c r="A93" s="89"/>
      <c r="B93" s="93" t="s">
        <v>130</v>
      </c>
      <c r="C93" s="93">
        <v>15</v>
      </c>
      <c r="D93" s="93">
        <v>15</v>
      </c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88"/>
    </row>
    <row r="94" spans="1:16" ht="15.75" thickBot="1">
      <c r="A94" s="89"/>
      <c r="B94" s="93" t="s">
        <v>126</v>
      </c>
      <c r="C94" s="93">
        <v>150</v>
      </c>
      <c r="D94" s="93">
        <v>150</v>
      </c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88"/>
    </row>
    <row r="95" spans="1:16" ht="15.75" thickBot="1">
      <c r="A95" s="89"/>
      <c r="B95" s="93" t="s">
        <v>166</v>
      </c>
      <c r="C95" s="93">
        <v>8</v>
      </c>
      <c r="D95" s="93">
        <v>7</v>
      </c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88"/>
    </row>
    <row r="96" spans="1:16" ht="15.75" thickBot="1">
      <c r="A96" s="93"/>
      <c r="B96" s="89" t="s">
        <v>153</v>
      </c>
      <c r="C96" s="126" t="s">
        <v>225</v>
      </c>
      <c r="D96" s="123">
        <v>1.95</v>
      </c>
      <c r="E96" s="123">
        <v>0.3</v>
      </c>
      <c r="F96" s="123">
        <v>12</v>
      </c>
      <c r="G96" s="123">
        <v>58.5</v>
      </c>
      <c r="H96" s="123">
        <v>0.14000000000000001</v>
      </c>
      <c r="I96" s="123" t="s">
        <v>14</v>
      </c>
      <c r="J96" s="123" t="s">
        <v>14</v>
      </c>
      <c r="K96" s="123">
        <v>0.05</v>
      </c>
      <c r="L96" s="123">
        <v>20.7</v>
      </c>
      <c r="M96" s="123">
        <v>78.3</v>
      </c>
      <c r="N96" s="123">
        <v>29.7</v>
      </c>
      <c r="O96" s="98">
        <v>1.8</v>
      </c>
      <c r="P96" s="88"/>
    </row>
    <row r="97" spans="1:16" ht="15.75" thickBot="1">
      <c r="A97" s="93"/>
      <c r="B97" s="89" t="s">
        <v>12</v>
      </c>
      <c r="C97" s="127" t="s">
        <v>225</v>
      </c>
      <c r="D97" s="124">
        <v>2.4</v>
      </c>
      <c r="E97" s="124">
        <v>0.4</v>
      </c>
      <c r="F97" s="124">
        <v>12.6</v>
      </c>
      <c r="G97" s="124">
        <v>63.48</v>
      </c>
      <c r="H97" s="124">
        <v>6.8000000000000005E-2</v>
      </c>
      <c r="I97" s="124" t="s">
        <v>14</v>
      </c>
      <c r="J97" s="124" t="s">
        <v>14</v>
      </c>
      <c r="K97" s="124">
        <v>2.7E-2</v>
      </c>
      <c r="L97" s="124">
        <v>16</v>
      </c>
      <c r="M97" s="124">
        <v>65</v>
      </c>
      <c r="N97" s="124">
        <v>19.2</v>
      </c>
      <c r="O97" s="125">
        <v>1.63</v>
      </c>
      <c r="P97" s="88"/>
    </row>
    <row r="98" spans="1:16" ht="15.75" thickBot="1">
      <c r="A98" s="89">
        <v>410</v>
      </c>
      <c r="B98" s="89" t="s">
        <v>229</v>
      </c>
      <c r="C98" s="101" t="s">
        <v>231</v>
      </c>
      <c r="D98" s="89">
        <v>14.07</v>
      </c>
      <c r="E98" s="89">
        <v>4.2</v>
      </c>
      <c r="F98" s="89">
        <v>48.5</v>
      </c>
      <c r="G98" s="89">
        <v>288</v>
      </c>
      <c r="H98" s="89">
        <v>0.09</v>
      </c>
      <c r="I98" s="98" t="s">
        <v>273</v>
      </c>
      <c r="J98" s="98" t="s">
        <v>273</v>
      </c>
      <c r="K98" s="89">
        <v>0.02</v>
      </c>
      <c r="L98" s="98">
        <v>12.8</v>
      </c>
      <c r="M98" s="89">
        <v>52</v>
      </c>
      <c r="N98" s="89">
        <v>38.4</v>
      </c>
      <c r="O98" s="89">
        <v>1.1100000000000001</v>
      </c>
      <c r="P98" s="88"/>
    </row>
    <row r="99" spans="1:16" ht="15.75" thickBot="1">
      <c r="A99" s="89"/>
      <c r="B99" s="87" t="s">
        <v>13</v>
      </c>
      <c r="C99" s="89">
        <v>652</v>
      </c>
      <c r="D99" s="89">
        <v>40.64</v>
      </c>
      <c r="E99" s="89">
        <v>38.92</v>
      </c>
      <c r="F99" s="89">
        <v>120.36</v>
      </c>
      <c r="G99" s="89">
        <f>SUM(G66:G98)</f>
        <v>837.98</v>
      </c>
      <c r="H99" s="89">
        <f>SUM(H66:H98)</f>
        <v>0.625</v>
      </c>
      <c r="I99" s="89">
        <v>48.036999999999999</v>
      </c>
      <c r="J99" s="89">
        <f t="shared" ref="J99:O99" si="2">SUM(J66:J98)</f>
        <v>51.85</v>
      </c>
      <c r="K99" s="89">
        <f t="shared" si="2"/>
        <v>0.39900000000000002</v>
      </c>
      <c r="L99" s="89">
        <f t="shared" si="2"/>
        <v>214.172</v>
      </c>
      <c r="M99" s="89">
        <f t="shared" si="2"/>
        <v>488.39800000000002</v>
      </c>
      <c r="N99" s="89">
        <f t="shared" si="2"/>
        <v>190.29399999999998</v>
      </c>
      <c r="O99" s="89">
        <f t="shared" si="2"/>
        <v>7.6690000000000005</v>
      </c>
      <c r="P99" s="88"/>
    </row>
    <row r="100" spans="1:16" ht="26.25" customHeight="1" thickBot="1">
      <c r="A100" s="89"/>
      <c r="B100" s="87"/>
      <c r="C100" s="89"/>
      <c r="D100" s="89"/>
      <c r="E100" s="89"/>
      <c r="F100" s="89"/>
      <c r="G100" s="100" t="s">
        <v>195</v>
      </c>
      <c r="H100" s="89"/>
      <c r="I100" s="89"/>
      <c r="J100" s="89"/>
      <c r="K100" s="89"/>
      <c r="L100" s="89"/>
      <c r="M100" s="89"/>
      <c r="N100" s="89"/>
      <c r="O100" s="89"/>
      <c r="P100" s="88"/>
    </row>
    <row r="101" spans="1:16" ht="15.75" thickBot="1">
      <c r="A101" s="89">
        <v>291</v>
      </c>
      <c r="B101" s="89" t="s">
        <v>174</v>
      </c>
      <c r="C101" s="132" t="s">
        <v>269</v>
      </c>
      <c r="D101" s="128">
        <v>26.28</v>
      </c>
      <c r="E101" s="128">
        <v>30.42</v>
      </c>
      <c r="F101" s="128">
        <v>43.02</v>
      </c>
      <c r="G101" s="128">
        <v>550</v>
      </c>
      <c r="H101" s="128">
        <v>0.33</v>
      </c>
      <c r="I101" s="128">
        <v>0.69</v>
      </c>
      <c r="J101" s="128">
        <v>81</v>
      </c>
      <c r="K101" s="128">
        <v>0.13</v>
      </c>
      <c r="L101" s="128">
        <v>50.96</v>
      </c>
      <c r="M101" s="128">
        <v>263.41000000000003</v>
      </c>
      <c r="N101" s="128">
        <v>57.7</v>
      </c>
      <c r="O101" s="113">
        <v>2.44</v>
      </c>
      <c r="P101" s="88"/>
    </row>
    <row r="102" spans="1:16" ht="15.75" thickBot="1">
      <c r="A102" s="89"/>
      <c r="B102" s="89"/>
      <c r="C102" s="129" t="s">
        <v>132</v>
      </c>
      <c r="D102" s="129" t="s">
        <v>133</v>
      </c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30"/>
      <c r="P102" s="88"/>
    </row>
    <row r="103" spans="1:16" ht="15.75" thickBot="1">
      <c r="A103" s="89"/>
      <c r="B103" s="93" t="s">
        <v>175</v>
      </c>
      <c r="C103" s="131">
        <v>173</v>
      </c>
      <c r="D103" s="131">
        <v>122</v>
      </c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30"/>
      <c r="P103" s="88"/>
    </row>
    <row r="104" spans="1:16" ht="15.75" thickBot="1">
      <c r="A104" s="89"/>
      <c r="B104" s="93" t="s">
        <v>145</v>
      </c>
      <c r="C104" s="131">
        <v>14.4</v>
      </c>
      <c r="D104" s="131">
        <v>12.6</v>
      </c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30"/>
      <c r="P104" s="88"/>
    </row>
    <row r="105" spans="1:16" ht="15.75" thickBot="1">
      <c r="A105" s="89"/>
      <c r="B105" s="93" t="s">
        <v>144</v>
      </c>
      <c r="C105" s="131">
        <v>18</v>
      </c>
      <c r="D105" s="131">
        <v>14.4</v>
      </c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30"/>
      <c r="P105" s="88"/>
    </row>
    <row r="106" spans="1:16" ht="15.75" thickBot="1">
      <c r="A106" s="89"/>
      <c r="B106" s="93" t="s">
        <v>143</v>
      </c>
      <c r="C106" s="131">
        <v>9</v>
      </c>
      <c r="D106" s="131">
        <v>9</v>
      </c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30"/>
      <c r="P106" s="88"/>
    </row>
    <row r="107" spans="1:16" ht="15.75" thickBot="1">
      <c r="A107" s="89"/>
      <c r="B107" s="93" t="s">
        <v>176</v>
      </c>
      <c r="C107" s="131">
        <v>63</v>
      </c>
      <c r="D107" s="131">
        <v>63</v>
      </c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30"/>
      <c r="P107" s="88"/>
    </row>
    <row r="108" spans="1:16" ht="15.75" thickBot="1">
      <c r="A108" s="89"/>
      <c r="B108" s="93" t="s">
        <v>117</v>
      </c>
      <c r="C108" s="131">
        <v>12.6</v>
      </c>
      <c r="D108" s="131">
        <v>12.6</v>
      </c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30"/>
      <c r="P108" s="88"/>
    </row>
    <row r="109" spans="1:16" ht="15.75" thickBot="1">
      <c r="A109" s="89"/>
      <c r="B109" s="93" t="s">
        <v>177</v>
      </c>
      <c r="C109" s="131">
        <v>5</v>
      </c>
      <c r="D109" s="131">
        <v>5</v>
      </c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30"/>
      <c r="P109" s="88"/>
    </row>
    <row r="110" spans="1:16" ht="15.75" thickBot="1">
      <c r="A110" s="89"/>
      <c r="B110" s="93" t="s">
        <v>178</v>
      </c>
      <c r="C110" s="93">
        <v>5</v>
      </c>
      <c r="D110" s="93">
        <v>5</v>
      </c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8"/>
    </row>
    <row r="111" spans="1:16" ht="26.25" thickBot="1">
      <c r="A111" s="89" t="s">
        <v>159</v>
      </c>
      <c r="B111" s="89" t="s">
        <v>232</v>
      </c>
      <c r="C111" s="101" t="s">
        <v>222</v>
      </c>
      <c r="D111" s="89">
        <v>0.72</v>
      </c>
      <c r="E111" s="89">
        <v>0.12</v>
      </c>
      <c r="F111" s="89">
        <v>1.92</v>
      </c>
      <c r="G111" s="89">
        <v>15.6</v>
      </c>
      <c r="H111" s="89">
        <v>5.5E-2</v>
      </c>
      <c r="I111" s="89">
        <v>10.25</v>
      </c>
      <c r="J111" s="89"/>
      <c r="K111" s="89">
        <v>4.2999999999999997E-2</v>
      </c>
      <c r="L111" s="89">
        <v>23.2</v>
      </c>
      <c r="M111" s="89">
        <v>44.97</v>
      </c>
      <c r="N111" s="89">
        <v>20.75</v>
      </c>
      <c r="O111" s="89">
        <v>0.75</v>
      </c>
      <c r="P111" s="88"/>
    </row>
    <row r="112" spans="1:16" ht="15.75" thickBot="1">
      <c r="A112" s="89"/>
      <c r="B112" s="89"/>
      <c r="C112" s="89" t="s">
        <v>132</v>
      </c>
      <c r="D112" s="89" t="s">
        <v>133</v>
      </c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8"/>
    </row>
    <row r="113" spans="1:16" ht="15.75" thickBot="1">
      <c r="A113" s="93"/>
      <c r="B113" s="93" t="s">
        <v>162</v>
      </c>
      <c r="C113" s="93">
        <v>65</v>
      </c>
      <c r="D113" s="93">
        <v>60</v>
      </c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8"/>
    </row>
    <row r="114" spans="1:16" ht="15.75" thickBot="1">
      <c r="A114" s="93"/>
      <c r="B114" s="93" t="s">
        <v>163</v>
      </c>
      <c r="C114" s="93">
        <v>65</v>
      </c>
      <c r="D114" s="93">
        <v>60</v>
      </c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8"/>
    </row>
    <row r="115" spans="1:16" ht="15.75" thickBot="1">
      <c r="A115" s="93"/>
      <c r="B115" s="93" t="s">
        <v>161</v>
      </c>
      <c r="C115" s="93">
        <v>60</v>
      </c>
      <c r="D115" s="93">
        <v>0.6</v>
      </c>
      <c r="E115" s="89">
        <v>0.12</v>
      </c>
      <c r="F115" s="89">
        <v>2.16</v>
      </c>
      <c r="G115" s="89">
        <v>9.6</v>
      </c>
      <c r="H115" s="89">
        <v>5.5E-2</v>
      </c>
      <c r="I115" s="89">
        <v>10.25</v>
      </c>
      <c r="J115" s="89"/>
      <c r="K115" s="89">
        <v>4.2999999999999997E-2</v>
      </c>
      <c r="L115" s="89"/>
      <c r="M115" s="89"/>
      <c r="N115" s="89"/>
      <c r="O115" s="89"/>
      <c r="P115" s="88"/>
    </row>
    <row r="116" spans="1:16" ht="15.75" thickBot="1">
      <c r="A116" s="93">
        <v>71</v>
      </c>
      <c r="B116" s="93" t="s">
        <v>164</v>
      </c>
      <c r="C116" s="93">
        <v>69</v>
      </c>
      <c r="D116" s="93">
        <v>60</v>
      </c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8"/>
    </row>
    <row r="117" spans="1:16" ht="15.75" thickBot="1">
      <c r="A117" s="93"/>
      <c r="B117" s="93" t="s">
        <v>165</v>
      </c>
      <c r="C117" s="93">
        <v>62.6</v>
      </c>
      <c r="D117" s="93">
        <v>60</v>
      </c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8"/>
    </row>
    <row r="118" spans="1:16" ht="39" thickBot="1">
      <c r="A118" s="89" t="s">
        <v>234</v>
      </c>
      <c r="B118" s="89" t="s">
        <v>235</v>
      </c>
      <c r="C118" s="89" t="s">
        <v>219</v>
      </c>
      <c r="D118" s="89">
        <v>3.7</v>
      </c>
      <c r="E118" s="89">
        <v>3.94</v>
      </c>
      <c r="F118" s="89">
        <v>26.2</v>
      </c>
      <c r="G118" s="89">
        <v>155.19999999999999</v>
      </c>
      <c r="H118" s="89">
        <v>2.7E-2</v>
      </c>
      <c r="I118" s="89">
        <v>0.373</v>
      </c>
      <c r="J118" s="89">
        <v>9.3330000000000002</v>
      </c>
      <c r="K118" s="89">
        <v>7.8E-2</v>
      </c>
      <c r="L118" s="89">
        <v>127.33</v>
      </c>
      <c r="M118" s="89">
        <v>85.465999999999994</v>
      </c>
      <c r="N118" s="89">
        <v>12.667</v>
      </c>
      <c r="O118" s="89">
        <v>0.08</v>
      </c>
      <c r="P118" s="88"/>
    </row>
    <row r="119" spans="1:16" ht="15.75" thickBot="1">
      <c r="A119" s="89"/>
      <c r="B119" s="93"/>
      <c r="C119" s="89" t="s">
        <v>134</v>
      </c>
      <c r="D119" s="89" t="s">
        <v>135</v>
      </c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8"/>
    </row>
    <row r="120" spans="1:16" ht="15.75" thickBot="1">
      <c r="A120" s="89">
        <v>382</v>
      </c>
      <c r="B120" s="93" t="s">
        <v>179</v>
      </c>
      <c r="C120" s="89">
        <v>4</v>
      </c>
      <c r="D120" s="89">
        <v>4</v>
      </c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8"/>
    </row>
    <row r="121" spans="1:16" ht="15.75" thickBot="1">
      <c r="A121" s="89"/>
      <c r="B121" s="93" t="s">
        <v>129</v>
      </c>
      <c r="C121" s="89">
        <v>100</v>
      </c>
      <c r="D121" s="89">
        <v>100</v>
      </c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8"/>
    </row>
    <row r="122" spans="1:16" ht="15.75" thickBot="1">
      <c r="A122" s="89"/>
      <c r="B122" s="93" t="s">
        <v>139</v>
      </c>
      <c r="C122" s="89">
        <v>20</v>
      </c>
      <c r="D122" s="89">
        <v>20</v>
      </c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8"/>
    </row>
    <row r="123" spans="1:16" ht="15.75" thickBot="1">
      <c r="A123" s="89"/>
      <c r="B123" s="93" t="s">
        <v>128</v>
      </c>
      <c r="C123" s="89">
        <v>110</v>
      </c>
      <c r="D123" s="89">
        <v>110</v>
      </c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8"/>
    </row>
    <row r="124" spans="1:16" ht="15.75" thickBot="1">
      <c r="A124" s="89">
        <v>383</v>
      </c>
      <c r="B124" s="93" t="s">
        <v>179</v>
      </c>
      <c r="C124" s="93">
        <v>4</v>
      </c>
      <c r="D124" s="93">
        <v>4</v>
      </c>
      <c r="E124" s="97"/>
      <c r="F124" s="93"/>
      <c r="G124" s="93"/>
      <c r="H124" s="93"/>
      <c r="I124" s="93"/>
      <c r="J124" s="93"/>
      <c r="K124" s="93"/>
      <c r="L124" s="89"/>
      <c r="M124" s="89"/>
      <c r="N124" s="89"/>
      <c r="O124" s="89"/>
      <c r="P124" s="88"/>
    </row>
    <row r="125" spans="1:16" ht="15.75" thickBot="1">
      <c r="A125" s="89"/>
      <c r="B125" s="93" t="s">
        <v>180</v>
      </c>
      <c r="C125" s="93">
        <v>38</v>
      </c>
      <c r="D125" s="93">
        <v>38</v>
      </c>
      <c r="E125" s="97"/>
      <c r="F125" s="93"/>
      <c r="G125" s="93"/>
      <c r="H125" s="93"/>
      <c r="I125" s="93"/>
      <c r="J125" s="93"/>
      <c r="K125" s="93"/>
      <c r="L125" s="89"/>
      <c r="M125" s="89"/>
      <c r="N125" s="89"/>
      <c r="O125" s="89"/>
      <c r="P125" s="88"/>
    </row>
    <row r="126" spans="1:16" ht="15.75" thickBot="1">
      <c r="A126" s="89"/>
      <c r="B126" s="93" t="s">
        <v>139</v>
      </c>
      <c r="C126" s="93">
        <v>3</v>
      </c>
      <c r="D126" s="93">
        <v>3</v>
      </c>
      <c r="E126" s="97"/>
      <c r="F126" s="93"/>
      <c r="G126" s="93"/>
      <c r="H126" s="93"/>
      <c r="I126" s="93"/>
      <c r="J126" s="93"/>
      <c r="K126" s="93"/>
      <c r="L126" s="89"/>
      <c r="M126" s="89"/>
      <c r="N126" s="89"/>
      <c r="O126" s="89"/>
      <c r="P126" s="88"/>
    </row>
    <row r="127" spans="1:16" ht="15.75" thickBot="1">
      <c r="A127" s="89"/>
      <c r="B127" s="93" t="s">
        <v>128</v>
      </c>
      <c r="C127" s="93">
        <v>200</v>
      </c>
      <c r="D127" s="93">
        <v>200</v>
      </c>
      <c r="E127" s="97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8"/>
    </row>
    <row r="128" spans="1:16" ht="15.75" thickBot="1">
      <c r="A128" s="89">
        <v>3</v>
      </c>
      <c r="B128" s="89" t="s">
        <v>181</v>
      </c>
      <c r="C128" s="89" t="s">
        <v>233</v>
      </c>
      <c r="D128" s="89">
        <v>5.9</v>
      </c>
      <c r="E128" s="89">
        <v>8.5</v>
      </c>
      <c r="F128" s="89">
        <v>14.2</v>
      </c>
      <c r="G128" s="89">
        <v>157</v>
      </c>
      <c r="H128" s="89">
        <v>0</v>
      </c>
      <c r="I128" s="89">
        <v>0.105</v>
      </c>
      <c r="J128" s="89">
        <v>39</v>
      </c>
      <c r="K128" s="89">
        <v>4.4999999999999998E-2</v>
      </c>
      <c r="L128" s="89">
        <v>132</v>
      </c>
      <c r="M128" s="89">
        <v>75</v>
      </c>
      <c r="N128" s="89">
        <v>5.25</v>
      </c>
      <c r="O128" s="89">
        <v>0.15</v>
      </c>
      <c r="P128" s="88"/>
    </row>
    <row r="129" spans="1:16" ht="15.75" thickBot="1">
      <c r="A129" s="89"/>
      <c r="B129" s="93"/>
      <c r="C129" s="89" t="s">
        <v>134</v>
      </c>
      <c r="D129" s="89" t="s">
        <v>135</v>
      </c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88"/>
    </row>
    <row r="130" spans="1:16" ht="15.75" thickBot="1">
      <c r="A130" s="89"/>
      <c r="B130" s="93" t="s">
        <v>136</v>
      </c>
      <c r="C130" s="93">
        <v>16</v>
      </c>
      <c r="D130" s="93">
        <v>15</v>
      </c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88"/>
    </row>
    <row r="131" spans="1:16" ht="15.75" thickBot="1">
      <c r="A131" s="89"/>
      <c r="B131" s="93" t="s">
        <v>137</v>
      </c>
      <c r="C131" s="93">
        <v>5</v>
      </c>
      <c r="D131" s="93">
        <v>5</v>
      </c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88"/>
    </row>
    <row r="132" spans="1:16" ht="17.25" customHeight="1" thickBot="1">
      <c r="A132" s="89"/>
      <c r="B132" s="93" t="s">
        <v>16</v>
      </c>
      <c r="C132" s="93">
        <v>30</v>
      </c>
      <c r="D132" s="93">
        <v>30</v>
      </c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88"/>
    </row>
    <row r="133" spans="1:16" ht="15.75" thickBot="1">
      <c r="A133" s="89"/>
      <c r="B133" s="89" t="s">
        <v>153</v>
      </c>
      <c r="C133" s="101" t="s">
        <v>224</v>
      </c>
      <c r="D133" s="89">
        <v>1.3</v>
      </c>
      <c r="E133" s="89">
        <v>0.2</v>
      </c>
      <c r="F133" s="89">
        <v>8</v>
      </c>
      <c r="G133" s="89">
        <v>39</v>
      </c>
      <c r="H133" s="89">
        <v>9.5999999999999992E-3</v>
      </c>
      <c r="I133" s="89" t="s">
        <v>14</v>
      </c>
      <c r="J133" s="89" t="s">
        <v>14</v>
      </c>
      <c r="K133" s="89">
        <v>3.5999999999999997E-2</v>
      </c>
      <c r="L133" s="89">
        <v>13.8</v>
      </c>
      <c r="M133" s="89">
        <v>52.2</v>
      </c>
      <c r="N133" s="89">
        <v>19.8</v>
      </c>
      <c r="O133" s="89">
        <v>1.2</v>
      </c>
      <c r="P133" s="88"/>
    </row>
    <row r="134" spans="1:16" ht="15.75" thickBot="1">
      <c r="A134" s="89"/>
      <c r="B134" s="89" t="s">
        <v>12</v>
      </c>
      <c r="C134" s="101" t="s">
        <v>225</v>
      </c>
      <c r="D134" s="89">
        <v>2.4</v>
      </c>
      <c r="E134" s="89">
        <v>0.4</v>
      </c>
      <c r="F134" s="89">
        <v>12.6</v>
      </c>
      <c r="G134" s="89">
        <v>63.48</v>
      </c>
      <c r="H134" s="89">
        <v>6.8000000000000005E-2</v>
      </c>
      <c r="I134" s="89" t="s">
        <v>14</v>
      </c>
      <c r="J134" s="89" t="s">
        <v>14</v>
      </c>
      <c r="K134" s="89">
        <v>2.7E-2</v>
      </c>
      <c r="L134" s="89">
        <v>16</v>
      </c>
      <c r="M134" s="89">
        <v>65</v>
      </c>
      <c r="N134" s="89">
        <v>19.2</v>
      </c>
      <c r="O134" s="89">
        <v>1.63</v>
      </c>
      <c r="P134" s="88"/>
    </row>
    <row r="135" spans="1:16" ht="15.75" thickBot="1">
      <c r="A135" s="89"/>
      <c r="B135" s="87" t="s">
        <v>13</v>
      </c>
      <c r="C135" s="89">
        <v>630</v>
      </c>
      <c r="D135" s="89">
        <v>40.299999999999997</v>
      </c>
      <c r="E135" s="89">
        <v>43.58</v>
      </c>
      <c r="F135" s="89">
        <v>105.94</v>
      </c>
      <c r="G135" s="89">
        <f t="shared" ref="G135:O135" si="3">SUM(G101:G134)</f>
        <v>989.88000000000011</v>
      </c>
      <c r="H135" s="89">
        <f t="shared" si="3"/>
        <v>0.54459999999999997</v>
      </c>
      <c r="I135" s="89">
        <f t="shared" si="3"/>
        <v>21.667999999999999</v>
      </c>
      <c r="J135" s="89">
        <f t="shared" si="3"/>
        <v>129.333</v>
      </c>
      <c r="K135" s="89">
        <f t="shared" si="3"/>
        <v>0.40199999999999997</v>
      </c>
      <c r="L135" s="89">
        <f t="shared" si="3"/>
        <v>363.29</v>
      </c>
      <c r="M135" s="89">
        <f t="shared" si="3"/>
        <v>586.04600000000005</v>
      </c>
      <c r="N135" s="89">
        <f t="shared" si="3"/>
        <v>135.36699999999999</v>
      </c>
      <c r="O135" s="89">
        <f t="shared" si="3"/>
        <v>6.25</v>
      </c>
      <c r="P135" s="88"/>
    </row>
    <row r="136" spans="1:16" ht="27" customHeight="1" thickBot="1">
      <c r="A136" s="89"/>
      <c r="B136" s="89"/>
      <c r="C136" s="89"/>
      <c r="D136" s="89"/>
      <c r="E136" s="89"/>
      <c r="F136" s="89"/>
      <c r="G136" s="100" t="s">
        <v>196</v>
      </c>
      <c r="H136" s="89"/>
      <c r="I136" s="89"/>
      <c r="J136" s="89"/>
      <c r="K136" s="89"/>
      <c r="L136" s="89"/>
      <c r="M136" s="89"/>
      <c r="N136" s="89"/>
      <c r="O136" s="89"/>
      <c r="P136" s="88"/>
    </row>
    <row r="137" spans="1:16" ht="27" customHeight="1" thickBot="1">
      <c r="A137" s="89">
        <v>260</v>
      </c>
      <c r="B137" s="89" t="s">
        <v>261</v>
      </c>
      <c r="C137" s="89" t="s">
        <v>226</v>
      </c>
      <c r="D137" s="89">
        <v>21.56</v>
      </c>
      <c r="E137" s="89">
        <v>8.9600000000000009</v>
      </c>
      <c r="F137" s="89">
        <v>5.18</v>
      </c>
      <c r="G137" s="89">
        <v>188</v>
      </c>
      <c r="H137" s="89">
        <v>0.02</v>
      </c>
      <c r="I137" s="89">
        <v>0.15</v>
      </c>
      <c r="J137" s="89">
        <v>20.8</v>
      </c>
      <c r="K137" s="89">
        <v>3.2000000000000001E-2</v>
      </c>
      <c r="L137" s="89">
        <v>12.88</v>
      </c>
      <c r="M137" s="89">
        <v>33.6</v>
      </c>
      <c r="N137" s="89">
        <v>7.72</v>
      </c>
      <c r="O137" s="89">
        <v>0.34</v>
      </c>
      <c r="P137" s="88"/>
    </row>
    <row r="138" spans="1:16" ht="15.75" thickBot="1">
      <c r="A138" s="89"/>
      <c r="B138" s="89"/>
      <c r="C138" s="102" t="s">
        <v>132</v>
      </c>
      <c r="D138" s="102" t="s">
        <v>133</v>
      </c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8"/>
    </row>
    <row r="139" spans="1:16" ht="15.75" thickBot="1">
      <c r="A139" s="89"/>
      <c r="B139" s="93" t="s">
        <v>259</v>
      </c>
      <c r="C139" s="93">
        <v>193</v>
      </c>
      <c r="D139" s="93">
        <v>142</v>
      </c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8"/>
    </row>
    <row r="140" spans="1:16" ht="15.75" thickBot="1">
      <c r="A140" s="89"/>
      <c r="B140" s="105" t="s">
        <v>260</v>
      </c>
      <c r="C140" s="97">
        <v>156.6</v>
      </c>
      <c r="D140" s="97">
        <v>133</v>
      </c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8"/>
    </row>
    <row r="141" spans="1:16" ht="15.75" thickBot="1">
      <c r="A141" s="89"/>
      <c r="B141" s="93" t="s">
        <v>117</v>
      </c>
      <c r="C141" s="93">
        <v>9</v>
      </c>
      <c r="D141" s="93">
        <v>9</v>
      </c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8"/>
    </row>
    <row r="142" spans="1:16" ht="15.75" thickBot="1">
      <c r="A142" s="89"/>
      <c r="B142" s="93" t="s">
        <v>147</v>
      </c>
      <c r="C142" s="93">
        <v>2.4</v>
      </c>
      <c r="D142" s="93">
        <v>2.4</v>
      </c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8"/>
    </row>
    <row r="143" spans="1:16" ht="15.75" thickBot="1">
      <c r="A143" s="89"/>
      <c r="B143" s="93" t="s">
        <v>145</v>
      </c>
      <c r="C143" s="93">
        <v>9.6</v>
      </c>
      <c r="D143" s="93">
        <v>8</v>
      </c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8"/>
    </row>
    <row r="144" spans="1:16" ht="15.75" thickBot="1">
      <c r="A144" s="89"/>
      <c r="B144" s="93" t="s">
        <v>143</v>
      </c>
      <c r="C144" s="93">
        <v>6.4</v>
      </c>
      <c r="D144" s="93">
        <v>6.4</v>
      </c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8"/>
    </row>
    <row r="145" spans="1:16" ht="15.75" thickBot="1">
      <c r="A145" s="89"/>
      <c r="B145" s="93" t="s">
        <v>167</v>
      </c>
      <c r="C145" s="93"/>
      <c r="D145" s="93">
        <v>40</v>
      </c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8"/>
    </row>
    <row r="146" spans="1:16" ht="15.75" thickBot="1">
      <c r="A146" s="89"/>
      <c r="B146" s="93" t="s">
        <v>168</v>
      </c>
      <c r="C146" s="93"/>
      <c r="D146" s="93">
        <v>40</v>
      </c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8"/>
    </row>
    <row r="147" spans="1:16" ht="15.75" thickBot="1">
      <c r="A147" s="89"/>
      <c r="B147" s="93" t="s">
        <v>119</v>
      </c>
      <c r="C147" s="93">
        <v>1.6</v>
      </c>
      <c r="D147" s="93">
        <v>1.6</v>
      </c>
      <c r="E147" s="89"/>
      <c r="F147" s="89"/>
      <c r="G147" s="89"/>
      <c r="H147" s="89"/>
      <c r="I147" s="89"/>
      <c r="J147" s="89"/>
      <c r="K147" s="89"/>
      <c r="L147" s="89"/>
      <c r="M147" s="89"/>
      <c r="N147" s="89"/>
      <c r="O147" s="89"/>
      <c r="P147" s="88"/>
    </row>
    <row r="148" spans="1:16" ht="15.75" thickBot="1">
      <c r="A148" s="147">
        <v>302</v>
      </c>
      <c r="B148" s="147" t="s">
        <v>190</v>
      </c>
      <c r="C148" s="147" t="s">
        <v>236</v>
      </c>
      <c r="D148" s="147">
        <v>7.5</v>
      </c>
      <c r="E148" s="147">
        <v>6.3</v>
      </c>
      <c r="F148" s="147">
        <v>40.729999999999997</v>
      </c>
      <c r="G148" s="147">
        <v>249.6</v>
      </c>
      <c r="H148" s="147">
        <v>9.1999999999999998E-2</v>
      </c>
      <c r="I148" s="147">
        <v>0</v>
      </c>
      <c r="J148" s="147">
        <v>21</v>
      </c>
      <c r="K148" s="147">
        <v>3.6999999999999998E-2</v>
      </c>
      <c r="L148" s="147">
        <v>39.229999999999997</v>
      </c>
      <c r="M148" s="147">
        <v>164.4</v>
      </c>
      <c r="N148" s="147">
        <v>23.75</v>
      </c>
      <c r="O148" s="147">
        <v>0.87</v>
      </c>
      <c r="P148" s="88"/>
    </row>
    <row r="149" spans="1:16" ht="15.75" thickBot="1">
      <c r="A149" s="147"/>
      <c r="B149" s="147"/>
      <c r="C149" s="147"/>
      <c r="D149" s="147"/>
      <c r="E149" s="147"/>
      <c r="F149" s="147"/>
      <c r="G149" s="147"/>
      <c r="H149" s="147"/>
      <c r="I149" s="147"/>
      <c r="J149" s="147"/>
      <c r="K149" s="147"/>
      <c r="L149" s="147"/>
      <c r="M149" s="147"/>
      <c r="N149" s="147"/>
      <c r="O149" s="147"/>
      <c r="P149" s="88"/>
    </row>
    <row r="150" spans="1:16" ht="15.75" thickBot="1">
      <c r="A150" s="89"/>
      <c r="B150" s="89"/>
      <c r="C150" s="102" t="s">
        <v>132</v>
      </c>
      <c r="D150" s="102" t="s">
        <v>133</v>
      </c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8"/>
    </row>
    <row r="151" spans="1:16" ht="15.75" thickBot="1">
      <c r="A151" s="93"/>
      <c r="B151" s="93" t="s">
        <v>191</v>
      </c>
      <c r="C151" s="93">
        <v>62.6</v>
      </c>
      <c r="D151" s="93">
        <v>62.6</v>
      </c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8"/>
    </row>
    <row r="152" spans="1:16" ht="15.75" thickBot="1">
      <c r="A152" s="93"/>
      <c r="B152" s="93" t="s">
        <v>137</v>
      </c>
      <c r="C152" s="93">
        <v>5.25</v>
      </c>
      <c r="D152" s="93">
        <v>5.25</v>
      </c>
      <c r="E152" s="89"/>
      <c r="F152" s="89"/>
      <c r="G152" s="89"/>
      <c r="H152" s="89"/>
      <c r="I152" s="89"/>
      <c r="J152" s="89"/>
      <c r="K152" s="89"/>
      <c r="L152" s="89"/>
      <c r="M152" s="89"/>
      <c r="N152" s="89"/>
      <c r="O152" s="89"/>
      <c r="P152" s="88"/>
    </row>
    <row r="153" spans="1:16" ht="15.75" thickBot="1">
      <c r="A153" s="93"/>
      <c r="B153" s="93" t="s">
        <v>178</v>
      </c>
      <c r="C153" s="93">
        <v>3.6</v>
      </c>
      <c r="D153" s="93">
        <v>3.6</v>
      </c>
      <c r="E153" s="89"/>
      <c r="F153" s="89"/>
      <c r="G153" s="89"/>
      <c r="H153" s="89"/>
      <c r="I153" s="89"/>
      <c r="J153" s="89"/>
      <c r="K153" s="89"/>
      <c r="L153" s="89"/>
      <c r="M153" s="89"/>
      <c r="N153" s="89"/>
      <c r="O153" s="89"/>
      <c r="P153" s="88"/>
    </row>
    <row r="154" spans="1:16" ht="15.75" thickBot="1">
      <c r="A154" s="93"/>
      <c r="B154" s="93" t="s">
        <v>128</v>
      </c>
      <c r="C154" s="93">
        <v>285</v>
      </c>
      <c r="D154" s="93">
        <v>285</v>
      </c>
      <c r="E154" s="89"/>
      <c r="F154" s="89"/>
      <c r="G154" s="89"/>
      <c r="H154" s="89"/>
      <c r="I154" s="89"/>
      <c r="J154" s="89"/>
      <c r="K154" s="89"/>
      <c r="L154" s="89"/>
      <c r="M154" s="89"/>
      <c r="N154" s="89"/>
      <c r="O154" s="89"/>
      <c r="P154" s="88"/>
    </row>
    <row r="155" spans="1:16" ht="39" thickBot="1">
      <c r="A155" s="147" t="s">
        <v>169</v>
      </c>
      <c r="B155" s="89" t="s">
        <v>170</v>
      </c>
      <c r="C155" s="101" t="s">
        <v>274</v>
      </c>
      <c r="D155" s="89">
        <v>0.72</v>
      </c>
      <c r="E155" s="89">
        <v>0.12</v>
      </c>
      <c r="F155" s="89">
        <v>1.92</v>
      </c>
      <c r="G155" s="89">
        <v>15.6</v>
      </c>
      <c r="H155" s="89">
        <v>5.5E-2</v>
      </c>
      <c r="I155" s="89">
        <v>10.25</v>
      </c>
      <c r="J155" s="89" t="s">
        <v>14</v>
      </c>
      <c r="K155" s="89">
        <v>4.2999999999999997E-2</v>
      </c>
      <c r="L155" s="89">
        <v>23.2</v>
      </c>
      <c r="M155" s="89">
        <v>44.97</v>
      </c>
      <c r="N155" s="89">
        <v>20.75</v>
      </c>
      <c r="O155" s="89">
        <v>0.75</v>
      </c>
      <c r="P155" s="88"/>
    </row>
    <row r="156" spans="1:16" ht="26.25" thickBot="1">
      <c r="A156" s="147"/>
      <c r="B156" s="89" t="s">
        <v>171</v>
      </c>
      <c r="C156" s="89">
        <v>60</v>
      </c>
      <c r="D156" s="89">
        <v>1.86</v>
      </c>
      <c r="E156" s="89">
        <v>2.64</v>
      </c>
      <c r="F156" s="89">
        <v>3.9</v>
      </c>
      <c r="G156" s="89">
        <v>46.8</v>
      </c>
      <c r="H156" s="89">
        <v>2.8000000000000001E-2</v>
      </c>
      <c r="I156" s="89">
        <v>10.029999999999999</v>
      </c>
      <c r="J156" s="89" t="s">
        <v>14</v>
      </c>
      <c r="K156" s="89">
        <v>2.1999999999999999E-2</v>
      </c>
      <c r="L156" s="89">
        <v>11.21</v>
      </c>
      <c r="M156" s="89">
        <v>20.77</v>
      </c>
      <c r="N156" s="89">
        <v>9.76</v>
      </c>
      <c r="O156" s="89">
        <v>0.45</v>
      </c>
      <c r="P156" s="88"/>
    </row>
    <row r="157" spans="1:16" ht="15.75" thickBot="1">
      <c r="A157" s="89"/>
      <c r="B157" s="89"/>
      <c r="C157" s="89" t="s">
        <v>132</v>
      </c>
      <c r="D157" s="89" t="s">
        <v>133</v>
      </c>
      <c r="E157" s="89"/>
      <c r="F157" s="89"/>
      <c r="G157" s="89"/>
      <c r="H157" s="89"/>
      <c r="I157" s="89"/>
      <c r="J157" s="89"/>
      <c r="K157" s="89"/>
      <c r="L157" s="89"/>
      <c r="M157" s="89"/>
      <c r="N157" s="89"/>
      <c r="O157" s="89"/>
      <c r="P157" s="88"/>
    </row>
    <row r="158" spans="1:16" ht="15.75" thickBot="1">
      <c r="A158" s="93"/>
      <c r="B158" s="93" t="s">
        <v>162</v>
      </c>
      <c r="C158" s="93">
        <v>65</v>
      </c>
      <c r="D158" s="93">
        <v>60</v>
      </c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8"/>
    </row>
    <row r="159" spans="1:16" ht="15.75" thickBot="1">
      <c r="A159" s="93"/>
      <c r="B159" s="93" t="s">
        <v>163</v>
      </c>
      <c r="C159" s="93">
        <v>65</v>
      </c>
      <c r="D159" s="93">
        <v>60</v>
      </c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8"/>
    </row>
    <row r="160" spans="1:16" ht="15.75" thickBot="1">
      <c r="A160" s="93"/>
      <c r="B160" s="93" t="s">
        <v>161</v>
      </c>
      <c r="C160" s="93">
        <v>60</v>
      </c>
      <c r="D160" s="93">
        <v>0.6</v>
      </c>
      <c r="E160" s="89">
        <v>0.12</v>
      </c>
      <c r="F160" s="89">
        <v>2.16</v>
      </c>
      <c r="G160" s="89">
        <v>9.6</v>
      </c>
      <c r="H160" s="89">
        <v>5.5E-2</v>
      </c>
      <c r="I160" s="89">
        <v>10.25</v>
      </c>
      <c r="J160" s="89"/>
      <c r="K160" s="89">
        <v>4.2999999999999997E-2</v>
      </c>
      <c r="L160" s="89"/>
      <c r="M160" s="89"/>
      <c r="N160" s="89"/>
      <c r="O160" s="89"/>
      <c r="P160" s="88"/>
    </row>
    <row r="161" spans="1:16" ht="15.75" thickBot="1">
      <c r="A161" s="93">
        <v>71</v>
      </c>
      <c r="B161" s="93" t="s">
        <v>164</v>
      </c>
      <c r="C161" s="93">
        <v>69</v>
      </c>
      <c r="D161" s="93">
        <v>60</v>
      </c>
      <c r="E161" s="89"/>
      <c r="F161" s="89"/>
      <c r="G161" s="89"/>
      <c r="H161" s="89"/>
      <c r="I161" s="89"/>
      <c r="J161" s="89"/>
      <c r="K161" s="89"/>
      <c r="L161" s="89"/>
      <c r="M161" s="89"/>
      <c r="N161" s="89"/>
      <c r="O161" s="89"/>
      <c r="P161" s="88"/>
    </row>
    <row r="162" spans="1:16" ht="15.75" thickBot="1">
      <c r="A162" s="93"/>
      <c r="B162" s="93" t="s">
        <v>165</v>
      </c>
      <c r="C162" s="93">
        <v>62.6</v>
      </c>
      <c r="D162" s="93">
        <v>60</v>
      </c>
      <c r="E162" s="89"/>
      <c r="F162" s="89"/>
      <c r="G162" s="89"/>
      <c r="H162" s="89"/>
      <c r="I162" s="89"/>
      <c r="J162" s="89"/>
      <c r="K162" s="89"/>
      <c r="L162" s="89"/>
      <c r="M162" s="89"/>
      <c r="N162" s="89"/>
      <c r="O162" s="89"/>
      <c r="P162" s="88"/>
    </row>
    <row r="163" spans="1:16" ht="26.25" thickBot="1">
      <c r="A163" s="89"/>
      <c r="B163" s="93" t="s">
        <v>112</v>
      </c>
      <c r="C163" s="93">
        <v>92.4</v>
      </c>
      <c r="D163" s="93">
        <v>60</v>
      </c>
      <c r="E163" s="89"/>
      <c r="F163" s="89"/>
      <c r="G163" s="89"/>
      <c r="H163" s="89"/>
      <c r="I163" s="89"/>
      <c r="J163" s="89"/>
      <c r="K163" s="89"/>
      <c r="L163" s="89"/>
      <c r="M163" s="89"/>
      <c r="N163" s="89"/>
      <c r="O163" s="89"/>
      <c r="P163" s="88"/>
    </row>
    <row r="164" spans="1:16" ht="15.75" thickBot="1">
      <c r="A164" s="89"/>
      <c r="B164" s="89" t="s">
        <v>153</v>
      </c>
      <c r="C164" s="126" t="s">
        <v>225</v>
      </c>
      <c r="D164" s="128">
        <v>1.95</v>
      </c>
      <c r="E164" s="128">
        <v>0.3</v>
      </c>
      <c r="F164" s="128">
        <v>12</v>
      </c>
      <c r="G164" s="128">
        <v>58.5</v>
      </c>
      <c r="H164" s="128">
        <v>0.14000000000000001</v>
      </c>
      <c r="I164" s="128" t="s">
        <v>14</v>
      </c>
      <c r="J164" s="128" t="s">
        <v>14</v>
      </c>
      <c r="K164" s="128">
        <v>0.05</v>
      </c>
      <c r="L164" s="128">
        <v>20.7</v>
      </c>
      <c r="M164" s="128">
        <v>78.3</v>
      </c>
      <c r="N164" s="128">
        <v>29.7</v>
      </c>
      <c r="O164" s="113">
        <v>1.8</v>
      </c>
      <c r="P164" s="88"/>
    </row>
    <row r="165" spans="1:16" ht="15.75" thickBot="1">
      <c r="A165" s="89"/>
      <c r="B165" s="89" t="s">
        <v>12</v>
      </c>
      <c r="C165" s="126" t="s">
        <v>225</v>
      </c>
      <c r="D165" s="129">
        <v>2.4</v>
      </c>
      <c r="E165" s="129">
        <v>0.4</v>
      </c>
      <c r="F165" s="129">
        <v>12.6</v>
      </c>
      <c r="G165" s="129">
        <v>63.48</v>
      </c>
      <c r="H165" s="129">
        <v>6.8000000000000005E-2</v>
      </c>
      <c r="I165" s="129" t="s">
        <v>14</v>
      </c>
      <c r="J165" s="129" t="s">
        <v>14</v>
      </c>
      <c r="K165" s="129">
        <v>2.7E-2</v>
      </c>
      <c r="L165" s="129">
        <v>16</v>
      </c>
      <c r="M165" s="129">
        <v>65</v>
      </c>
      <c r="N165" s="129">
        <v>19.2</v>
      </c>
      <c r="O165" s="130">
        <v>1.63</v>
      </c>
      <c r="P165" s="88"/>
    </row>
    <row r="166" spans="1:16" ht="15.75" thickBot="1">
      <c r="A166" s="87">
        <v>377</v>
      </c>
      <c r="B166" s="89" t="s">
        <v>173</v>
      </c>
      <c r="C166" s="95" t="s">
        <v>219</v>
      </c>
      <c r="D166" s="94">
        <v>1</v>
      </c>
      <c r="E166" s="94">
        <v>0</v>
      </c>
      <c r="F166" s="94">
        <v>24.4</v>
      </c>
      <c r="G166" s="94">
        <v>101.4</v>
      </c>
      <c r="H166" s="86">
        <v>0.18</v>
      </c>
      <c r="I166" s="86">
        <v>100</v>
      </c>
      <c r="J166" s="86">
        <v>20</v>
      </c>
      <c r="K166" s="86">
        <v>0.06</v>
      </c>
      <c r="L166" s="86">
        <v>22</v>
      </c>
      <c r="M166" s="86">
        <v>34</v>
      </c>
      <c r="N166" s="86">
        <v>22</v>
      </c>
      <c r="O166" s="86">
        <v>0.4</v>
      </c>
      <c r="P166" s="88"/>
    </row>
    <row r="167" spans="1:16" ht="16.5" customHeight="1" thickBot="1">
      <c r="A167" s="89"/>
      <c r="B167" s="87" t="s">
        <v>13</v>
      </c>
      <c r="C167" s="89">
        <v>615</v>
      </c>
      <c r="D167" s="89">
        <v>35.130000000000003</v>
      </c>
      <c r="E167" s="89">
        <v>18.72</v>
      </c>
      <c r="F167" s="89">
        <v>98.99</v>
      </c>
      <c r="G167" s="89">
        <f t="shared" ref="G167:O167" si="4">SUM(G137:G166)</f>
        <v>732.98000000000013</v>
      </c>
      <c r="H167" s="89">
        <f t="shared" si="4"/>
        <v>0.63800000000000001</v>
      </c>
      <c r="I167" s="89">
        <f t="shared" si="4"/>
        <v>130.68</v>
      </c>
      <c r="J167" s="89">
        <f t="shared" si="4"/>
        <v>61.8</v>
      </c>
      <c r="K167" s="89">
        <f t="shared" si="4"/>
        <v>0.314</v>
      </c>
      <c r="L167" s="89">
        <f t="shared" si="4"/>
        <v>145.22000000000003</v>
      </c>
      <c r="M167" s="89">
        <f t="shared" si="4"/>
        <v>441.04</v>
      </c>
      <c r="N167" s="89">
        <f t="shared" si="4"/>
        <v>132.88</v>
      </c>
      <c r="O167" s="89">
        <f t="shared" si="4"/>
        <v>6.24</v>
      </c>
      <c r="P167" s="88"/>
    </row>
    <row r="168" spans="1:16" ht="27" customHeight="1" thickBot="1">
      <c r="A168" s="89"/>
      <c r="B168" s="87"/>
      <c r="C168" s="89"/>
      <c r="D168" s="89"/>
      <c r="E168" s="89"/>
      <c r="F168" s="89"/>
      <c r="G168" s="100" t="s">
        <v>266</v>
      </c>
      <c r="H168" s="89"/>
      <c r="I168" s="89"/>
      <c r="J168" s="89"/>
      <c r="K168" s="89"/>
      <c r="L168" s="89"/>
      <c r="M168" s="89"/>
      <c r="N168" s="89"/>
      <c r="O168" s="89"/>
      <c r="P168" s="88"/>
    </row>
    <row r="169" spans="1:16" ht="16.5" customHeight="1" thickBot="1">
      <c r="A169" s="89" t="s">
        <v>123</v>
      </c>
      <c r="B169" s="89" t="s">
        <v>182</v>
      </c>
      <c r="C169" s="89" t="s">
        <v>237</v>
      </c>
      <c r="D169" s="89">
        <v>7.4</v>
      </c>
      <c r="E169" s="89">
        <v>11.5</v>
      </c>
      <c r="F169" s="89">
        <v>38.4</v>
      </c>
      <c r="G169" s="89">
        <v>326</v>
      </c>
      <c r="H169" s="89">
        <v>0.06</v>
      </c>
      <c r="I169" s="89">
        <v>0.91</v>
      </c>
      <c r="J169" s="89">
        <v>30.6</v>
      </c>
      <c r="K169" s="89">
        <v>0.19600000000000001</v>
      </c>
      <c r="L169" s="89">
        <v>158.82400000000001</v>
      </c>
      <c r="M169" s="89">
        <v>137.464</v>
      </c>
      <c r="N169" s="89">
        <v>23.064</v>
      </c>
      <c r="O169" s="89">
        <v>0.25</v>
      </c>
      <c r="P169" s="88"/>
    </row>
    <row r="170" spans="1:16" ht="16.5" customHeight="1" thickBot="1">
      <c r="A170" s="89"/>
      <c r="B170" s="89"/>
      <c r="C170" s="89" t="s">
        <v>132</v>
      </c>
      <c r="D170" s="89" t="s">
        <v>133</v>
      </c>
      <c r="E170" s="89"/>
      <c r="F170" s="89"/>
      <c r="G170" s="89"/>
      <c r="H170" s="89"/>
      <c r="I170" s="89"/>
      <c r="J170" s="89"/>
      <c r="K170" s="89"/>
      <c r="L170" s="89"/>
      <c r="M170" s="89"/>
      <c r="N170" s="89"/>
      <c r="O170" s="89"/>
      <c r="P170" s="88"/>
    </row>
    <row r="171" spans="1:16" ht="38.25" customHeight="1" thickBot="1">
      <c r="A171" s="97"/>
      <c r="B171" s="93" t="s">
        <v>125</v>
      </c>
      <c r="C171" s="93">
        <v>40</v>
      </c>
      <c r="D171" s="93">
        <v>40</v>
      </c>
      <c r="E171" s="89"/>
      <c r="F171" s="89"/>
      <c r="G171" s="89"/>
      <c r="H171" s="89"/>
      <c r="I171" s="89"/>
      <c r="J171" s="89"/>
      <c r="K171" s="89"/>
      <c r="L171" s="89"/>
      <c r="M171" s="89"/>
      <c r="N171" s="89"/>
      <c r="O171" s="89"/>
      <c r="P171" s="88"/>
    </row>
    <row r="172" spans="1:16" ht="16.5" customHeight="1" thickBot="1">
      <c r="A172" s="89"/>
      <c r="B172" s="93" t="s">
        <v>126</v>
      </c>
      <c r="C172" s="93">
        <v>70</v>
      </c>
      <c r="D172" s="93">
        <v>70</v>
      </c>
      <c r="E172" s="89"/>
      <c r="F172" s="89"/>
      <c r="G172" s="89"/>
      <c r="H172" s="89"/>
      <c r="I172" s="89"/>
      <c r="J172" s="89"/>
      <c r="K172" s="89"/>
      <c r="L172" s="89"/>
      <c r="M172" s="89"/>
      <c r="N172" s="89"/>
      <c r="O172" s="89"/>
      <c r="P172" s="88"/>
    </row>
    <row r="173" spans="1:16" ht="16.5" customHeight="1" thickBot="1">
      <c r="A173" s="89"/>
      <c r="B173" s="93" t="s">
        <v>127</v>
      </c>
      <c r="C173" s="93">
        <v>31</v>
      </c>
      <c r="D173" s="93">
        <v>31</v>
      </c>
      <c r="E173" s="89"/>
      <c r="F173" s="89"/>
      <c r="G173" s="89"/>
      <c r="H173" s="89"/>
      <c r="I173" s="89"/>
      <c r="J173" s="89"/>
      <c r="K173" s="89"/>
      <c r="L173" s="89"/>
      <c r="M173" s="89"/>
      <c r="N173" s="89"/>
      <c r="O173" s="89"/>
      <c r="P173" s="88"/>
    </row>
    <row r="174" spans="1:16" ht="16.5" customHeight="1" thickBot="1">
      <c r="A174" s="89"/>
      <c r="B174" s="93" t="s">
        <v>128</v>
      </c>
      <c r="C174" s="93">
        <v>75.040000000000006</v>
      </c>
      <c r="D174" s="93">
        <v>75.040000000000006</v>
      </c>
      <c r="E174" s="89"/>
      <c r="F174" s="89"/>
      <c r="G174" s="89"/>
      <c r="H174" s="89"/>
      <c r="I174" s="89"/>
      <c r="J174" s="89"/>
      <c r="K174" s="89"/>
      <c r="L174" s="89"/>
      <c r="M174" s="89"/>
      <c r="N174" s="89"/>
      <c r="O174" s="89"/>
      <c r="P174" s="88"/>
    </row>
    <row r="175" spans="1:16" ht="16.5" customHeight="1" thickBot="1">
      <c r="A175" s="89"/>
      <c r="B175" s="93" t="s">
        <v>129</v>
      </c>
      <c r="C175" s="93">
        <v>100</v>
      </c>
      <c r="D175" s="93">
        <v>100</v>
      </c>
      <c r="E175" s="89"/>
      <c r="F175" s="89"/>
      <c r="G175" s="89"/>
      <c r="H175" s="89"/>
      <c r="I175" s="89"/>
      <c r="J175" s="89"/>
      <c r="K175" s="89"/>
      <c r="L175" s="89"/>
      <c r="M175" s="89"/>
      <c r="N175" s="89"/>
      <c r="O175" s="89"/>
      <c r="P175" s="88"/>
    </row>
    <row r="176" spans="1:16" ht="16.5" customHeight="1" thickBot="1">
      <c r="A176" s="89"/>
      <c r="B176" s="93" t="s">
        <v>130</v>
      </c>
      <c r="C176" s="93">
        <v>6</v>
      </c>
      <c r="D176" s="93">
        <v>6</v>
      </c>
      <c r="E176" s="89"/>
      <c r="F176" s="89"/>
      <c r="G176" s="89"/>
      <c r="H176" s="89"/>
      <c r="I176" s="89"/>
      <c r="J176" s="89"/>
      <c r="K176" s="89"/>
      <c r="L176" s="89"/>
      <c r="M176" s="89"/>
      <c r="N176" s="89"/>
      <c r="O176" s="89"/>
      <c r="P176" s="88"/>
    </row>
    <row r="177" spans="1:16" ht="16.5" customHeight="1" thickBot="1">
      <c r="A177" s="89"/>
      <c r="B177" s="93" t="s">
        <v>131</v>
      </c>
      <c r="C177" s="93">
        <v>10</v>
      </c>
      <c r="D177" s="93">
        <v>10</v>
      </c>
      <c r="E177" s="89"/>
      <c r="F177" s="89"/>
      <c r="G177" s="89"/>
      <c r="H177" s="89"/>
      <c r="I177" s="89"/>
      <c r="J177" s="89"/>
      <c r="K177" s="89"/>
      <c r="L177" s="89"/>
      <c r="M177" s="89"/>
      <c r="N177" s="89"/>
      <c r="O177" s="89"/>
      <c r="P177" s="88"/>
    </row>
    <row r="178" spans="1:16" ht="16.5" customHeight="1" thickBot="1">
      <c r="A178" s="89"/>
      <c r="B178" s="93" t="s">
        <v>130</v>
      </c>
      <c r="C178" s="93">
        <v>10</v>
      </c>
      <c r="D178" s="93">
        <v>10</v>
      </c>
      <c r="E178" s="89"/>
      <c r="F178" s="89"/>
      <c r="G178" s="89"/>
      <c r="H178" s="89"/>
      <c r="I178" s="89"/>
      <c r="J178" s="89"/>
      <c r="K178" s="89"/>
      <c r="L178" s="89"/>
      <c r="M178" s="89"/>
      <c r="N178" s="89"/>
      <c r="O178" s="89"/>
      <c r="P178" s="88"/>
    </row>
    <row r="179" spans="1:16" ht="42.75" customHeight="1" thickBot="1">
      <c r="A179" s="89">
        <v>225</v>
      </c>
      <c r="B179" s="89" t="s">
        <v>255</v>
      </c>
      <c r="C179" s="89" t="s">
        <v>113</v>
      </c>
      <c r="D179" s="89">
        <v>14.6</v>
      </c>
      <c r="E179" s="89">
        <v>10.8</v>
      </c>
      <c r="F179" s="89">
        <v>41</v>
      </c>
      <c r="G179" s="98" t="s">
        <v>183</v>
      </c>
      <c r="H179" s="89">
        <v>0.9</v>
      </c>
      <c r="I179" s="89">
        <v>0.28000000000000003</v>
      </c>
      <c r="J179" s="89">
        <v>11</v>
      </c>
      <c r="K179" s="89">
        <v>0.8</v>
      </c>
      <c r="L179" s="89">
        <v>51</v>
      </c>
      <c r="M179" s="89">
        <v>71.7</v>
      </c>
      <c r="N179" s="89">
        <v>19.7</v>
      </c>
      <c r="O179" s="89"/>
      <c r="P179" s="88"/>
    </row>
    <row r="180" spans="1:16" ht="16.5" customHeight="1" thickBot="1">
      <c r="A180" s="89"/>
      <c r="B180" s="93"/>
      <c r="C180" s="102" t="s">
        <v>134</v>
      </c>
      <c r="D180" s="102" t="s">
        <v>135</v>
      </c>
      <c r="E180" s="89"/>
      <c r="F180" s="89"/>
      <c r="G180" s="89"/>
      <c r="H180" s="89"/>
      <c r="I180" s="89"/>
      <c r="J180" s="89"/>
      <c r="K180" s="89"/>
      <c r="L180" s="89"/>
      <c r="M180" s="89"/>
      <c r="N180" s="89"/>
      <c r="O180" s="89"/>
      <c r="P180" s="88"/>
    </row>
    <row r="181" spans="1:16" ht="16.5" customHeight="1" thickBot="1">
      <c r="A181" s="89"/>
      <c r="B181" s="93" t="s">
        <v>147</v>
      </c>
      <c r="C181" s="93">
        <v>18</v>
      </c>
      <c r="D181" s="93">
        <v>18</v>
      </c>
      <c r="E181" s="89"/>
      <c r="F181" s="89"/>
      <c r="G181" s="89"/>
      <c r="H181" s="89"/>
      <c r="I181" s="89"/>
      <c r="J181" s="89"/>
      <c r="K181" s="89"/>
      <c r="L181" s="89"/>
      <c r="M181" s="89"/>
      <c r="N181" s="89"/>
      <c r="O181" s="89"/>
      <c r="P181" s="88"/>
    </row>
    <row r="182" spans="1:16" ht="16.5" customHeight="1" thickBot="1">
      <c r="A182" s="89"/>
      <c r="B182" s="93" t="s">
        <v>117</v>
      </c>
      <c r="C182" s="93">
        <v>6</v>
      </c>
      <c r="D182" s="93">
        <v>6</v>
      </c>
      <c r="E182" s="89"/>
      <c r="F182" s="89"/>
      <c r="G182" s="89"/>
      <c r="H182" s="89"/>
      <c r="I182" s="89"/>
      <c r="J182" s="89"/>
      <c r="K182" s="89"/>
      <c r="L182" s="89"/>
      <c r="M182" s="89"/>
      <c r="N182" s="89"/>
      <c r="O182" s="89"/>
      <c r="P182" s="88"/>
    </row>
    <row r="183" spans="1:16" ht="16.5" customHeight="1" thickBot="1">
      <c r="A183" s="89"/>
      <c r="B183" s="93" t="s">
        <v>139</v>
      </c>
      <c r="C183" s="93">
        <v>4</v>
      </c>
      <c r="D183" s="93">
        <v>4</v>
      </c>
      <c r="E183" s="89"/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8"/>
    </row>
    <row r="184" spans="1:16" ht="16.5" customHeight="1" thickBot="1">
      <c r="A184" s="89"/>
      <c r="B184" s="93" t="s">
        <v>184</v>
      </c>
      <c r="C184" s="93">
        <v>1.1000000000000001</v>
      </c>
      <c r="D184" s="93">
        <v>1.1000000000000001</v>
      </c>
      <c r="E184" s="89"/>
      <c r="F184" s="89"/>
      <c r="G184" s="89"/>
      <c r="H184" s="89"/>
      <c r="I184" s="89"/>
      <c r="J184" s="89"/>
      <c r="K184" s="89"/>
      <c r="L184" s="89"/>
      <c r="M184" s="89"/>
      <c r="N184" s="89"/>
      <c r="O184" s="89"/>
      <c r="P184" s="88"/>
    </row>
    <row r="185" spans="1:16" ht="24" customHeight="1" thickBot="1">
      <c r="A185" s="89"/>
      <c r="B185" s="93" t="s">
        <v>238</v>
      </c>
      <c r="C185" s="106">
        <v>40</v>
      </c>
      <c r="D185" s="106">
        <v>40</v>
      </c>
      <c r="E185" s="89"/>
      <c r="F185" s="89"/>
      <c r="G185" s="89"/>
      <c r="H185" s="89"/>
      <c r="I185" s="89"/>
      <c r="J185" s="89"/>
      <c r="K185" s="89"/>
      <c r="L185" s="89"/>
      <c r="M185" s="89"/>
      <c r="N185" s="89"/>
      <c r="O185" s="89"/>
      <c r="P185" s="88"/>
    </row>
    <row r="186" spans="1:16" ht="16.5" customHeight="1" thickBot="1">
      <c r="A186" s="89"/>
      <c r="B186" s="93" t="s">
        <v>185</v>
      </c>
      <c r="C186" s="93">
        <v>60</v>
      </c>
      <c r="D186" s="93">
        <v>50</v>
      </c>
      <c r="E186" s="89"/>
      <c r="F186" s="89"/>
      <c r="G186" s="89"/>
      <c r="H186" s="89"/>
      <c r="I186" s="89"/>
      <c r="J186" s="89"/>
      <c r="K186" s="89"/>
      <c r="L186" s="89"/>
      <c r="M186" s="89"/>
      <c r="N186" s="89"/>
      <c r="O186" s="89"/>
      <c r="P186" s="88"/>
    </row>
    <row r="187" spans="1:16" ht="16.5" customHeight="1" thickBot="1">
      <c r="A187" s="89"/>
      <c r="B187" s="93" t="s">
        <v>186</v>
      </c>
      <c r="C187" s="93">
        <v>20</v>
      </c>
      <c r="D187" s="93">
        <v>20</v>
      </c>
      <c r="E187" s="89"/>
      <c r="F187" s="89"/>
      <c r="G187" s="89"/>
      <c r="H187" s="89"/>
      <c r="I187" s="89"/>
      <c r="J187" s="89"/>
      <c r="K187" s="89"/>
      <c r="L187" s="89"/>
      <c r="M187" s="89"/>
      <c r="N187" s="89"/>
      <c r="O187" s="89"/>
      <c r="P187" s="88"/>
    </row>
    <row r="188" spans="1:16" ht="16.5" customHeight="1" thickBot="1">
      <c r="A188" s="89"/>
      <c r="B188" s="93" t="s">
        <v>187</v>
      </c>
      <c r="C188" s="93">
        <v>0.2</v>
      </c>
      <c r="D188" s="93">
        <v>8</v>
      </c>
      <c r="E188" s="89"/>
      <c r="F188" s="89"/>
      <c r="G188" s="89"/>
      <c r="H188" s="89"/>
      <c r="I188" s="89"/>
      <c r="J188" s="89"/>
      <c r="K188" s="89"/>
      <c r="L188" s="89"/>
      <c r="M188" s="89"/>
      <c r="N188" s="89"/>
      <c r="O188" s="89"/>
      <c r="P188" s="88"/>
    </row>
    <row r="189" spans="1:16" ht="15.75" thickBot="1">
      <c r="A189" s="89"/>
      <c r="B189" s="89" t="s">
        <v>12</v>
      </c>
      <c r="C189" s="101" t="s">
        <v>225</v>
      </c>
      <c r="D189" s="89">
        <v>2.4</v>
      </c>
      <c r="E189" s="89">
        <v>0.4</v>
      </c>
      <c r="F189" s="89">
        <v>12.6</v>
      </c>
      <c r="G189" s="89">
        <v>63.48</v>
      </c>
      <c r="H189" s="89">
        <v>6.8000000000000005E-2</v>
      </c>
      <c r="I189" s="89" t="s">
        <v>14</v>
      </c>
      <c r="J189" s="89" t="s">
        <v>14</v>
      </c>
      <c r="K189" s="89">
        <v>2.7E-2</v>
      </c>
      <c r="L189" s="89">
        <v>16</v>
      </c>
      <c r="M189" s="89">
        <v>65</v>
      </c>
      <c r="N189" s="89">
        <v>19.2</v>
      </c>
      <c r="O189" s="89">
        <v>1.63</v>
      </c>
      <c r="P189" s="88"/>
    </row>
    <row r="190" spans="1:16" ht="15.75" thickBot="1">
      <c r="A190" s="95">
        <v>376</v>
      </c>
      <c r="B190" s="87" t="s">
        <v>18</v>
      </c>
      <c r="C190" s="95" t="s">
        <v>19</v>
      </c>
      <c r="D190" s="95">
        <v>0.1</v>
      </c>
      <c r="E190" s="95">
        <v>0</v>
      </c>
      <c r="F190" s="95">
        <v>15</v>
      </c>
      <c r="G190" s="95">
        <v>60</v>
      </c>
      <c r="H190" s="95"/>
      <c r="I190" s="92">
        <v>2.7E-2</v>
      </c>
      <c r="J190" s="87"/>
      <c r="K190" s="87"/>
      <c r="L190" s="87">
        <v>10.66</v>
      </c>
      <c r="M190" s="87">
        <v>2.13</v>
      </c>
      <c r="N190" s="87">
        <v>1.2</v>
      </c>
      <c r="O190" s="87">
        <v>0.25</v>
      </c>
      <c r="P190" s="88"/>
    </row>
    <row r="191" spans="1:16" ht="15.75" thickBot="1">
      <c r="A191" s="94"/>
      <c r="B191" s="93"/>
      <c r="C191" s="89" t="s">
        <v>134</v>
      </c>
      <c r="D191" s="89" t="s">
        <v>135</v>
      </c>
      <c r="E191" s="94"/>
      <c r="F191" s="94"/>
      <c r="G191" s="94"/>
      <c r="H191" s="94"/>
      <c r="I191" s="96"/>
      <c r="J191" s="86"/>
      <c r="K191" s="86"/>
      <c r="L191" s="86"/>
      <c r="M191" s="86"/>
      <c r="N191" s="86"/>
      <c r="O191" s="86"/>
      <c r="P191" s="88"/>
    </row>
    <row r="192" spans="1:16" ht="26.25" thickBot="1">
      <c r="A192" s="94"/>
      <c r="B192" s="93" t="s">
        <v>138</v>
      </c>
      <c r="C192" s="93">
        <v>0.5</v>
      </c>
      <c r="D192" s="93">
        <v>0.5</v>
      </c>
      <c r="E192" s="94"/>
      <c r="F192" s="94"/>
      <c r="G192" s="94"/>
      <c r="H192" s="94"/>
      <c r="I192" s="96"/>
      <c r="J192" s="86"/>
      <c r="K192" s="86"/>
      <c r="L192" s="86"/>
      <c r="M192" s="86"/>
      <c r="N192" s="86"/>
      <c r="O192" s="86"/>
      <c r="P192" s="88"/>
    </row>
    <row r="193" spans="1:16" ht="15.75" thickBot="1">
      <c r="A193" s="94"/>
      <c r="B193" s="93" t="s">
        <v>126</v>
      </c>
      <c r="C193" s="93">
        <v>54</v>
      </c>
      <c r="D193" s="93">
        <v>54</v>
      </c>
      <c r="E193" s="94"/>
      <c r="F193" s="94"/>
      <c r="G193" s="94"/>
      <c r="H193" s="94"/>
      <c r="I193" s="96"/>
      <c r="J193" s="86"/>
      <c r="K193" s="86"/>
      <c r="L193" s="86"/>
      <c r="M193" s="86"/>
      <c r="N193" s="86"/>
      <c r="O193" s="86"/>
      <c r="P193" s="88"/>
    </row>
    <row r="194" spans="1:16" ht="15.75" thickBot="1">
      <c r="A194" s="94"/>
      <c r="B194" s="93" t="s">
        <v>126</v>
      </c>
      <c r="C194" s="93">
        <v>150</v>
      </c>
      <c r="D194" s="93">
        <v>150</v>
      </c>
      <c r="E194" s="94"/>
      <c r="F194" s="94"/>
      <c r="G194" s="94"/>
      <c r="H194" s="94"/>
      <c r="I194" s="96"/>
      <c r="J194" s="86"/>
      <c r="K194" s="86"/>
      <c r="L194" s="86"/>
      <c r="M194" s="86"/>
      <c r="N194" s="86"/>
      <c r="O194" s="86"/>
      <c r="P194" s="88"/>
    </row>
    <row r="195" spans="1:16" ht="15.75" thickBot="1">
      <c r="A195" s="94"/>
      <c r="B195" s="93" t="s">
        <v>139</v>
      </c>
      <c r="C195" s="93">
        <v>15</v>
      </c>
      <c r="D195" s="93">
        <v>15</v>
      </c>
      <c r="E195" s="94"/>
      <c r="F195" s="94"/>
      <c r="G195" s="94"/>
      <c r="H195" s="94"/>
      <c r="I195" s="96"/>
      <c r="J195" s="86"/>
      <c r="K195" s="86"/>
      <c r="L195" s="86"/>
      <c r="M195" s="86"/>
      <c r="N195" s="86"/>
      <c r="O195" s="86"/>
      <c r="P195" s="88"/>
    </row>
    <row r="196" spans="1:16" ht="26.25" thickBot="1">
      <c r="A196" s="94"/>
      <c r="B196" s="89" t="s">
        <v>262</v>
      </c>
      <c r="C196" s="89" t="s">
        <v>221</v>
      </c>
      <c r="D196" s="89">
        <v>1.5</v>
      </c>
      <c r="E196" s="89">
        <v>0</v>
      </c>
      <c r="F196" s="89">
        <v>23.6</v>
      </c>
      <c r="G196" s="89">
        <v>200</v>
      </c>
      <c r="H196" s="89">
        <v>0.04</v>
      </c>
      <c r="I196" s="89" t="s">
        <v>14</v>
      </c>
      <c r="J196" s="89" t="s">
        <v>14</v>
      </c>
      <c r="K196" s="89">
        <v>0.02</v>
      </c>
      <c r="L196" s="89">
        <v>31</v>
      </c>
      <c r="M196" s="89">
        <v>1.2</v>
      </c>
      <c r="N196" s="89">
        <v>12</v>
      </c>
      <c r="O196" s="89">
        <v>0.3</v>
      </c>
      <c r="P196" s="88"/>
    </row>
    <row r="197" spans="1:16" ht="15.75" thickBot="1">
      <c r="A197" s="107"/>
      <c r="B197" s="87" t="s">
        <v>13</v>
      </c>
      <c r="C197" s="140">
        <v>695</v>
      </c>
      <c r="D197" s="99">
        <v>26</v>
      </c>
      <c r="E197" s="99">
        <v>22.7</v>
      </c>
      <c r="F197" s="99">
        <v>130.6</v>
      </c>
      <c r="G197" s="99" t="s">
        <v>275</v>
      </c>
      <c r="H197" s="99">
        <f t="shared" ref="H197:O197" si="5">SUM(H169:H196)</f>
        <v>1.0680000000000001</v>
      </c>
      <c r="I197" s="99">
        <f t="shared" si="5"/>
        <v>1.2169999999999999</v>
      </c>
      <c r="J197" s="99">
        <f t="shared" si="5"/>
        <v>41.6</v>
      </c>
      <c r="K197" s="99">
        <f t="shared" si="5"/>
        <v>1.0429999999999999</v>
      </c>
      <c r="L197" s="99">
        <f t="shared" si="5"/>
        <v>267.48400000000004</v>
      </c>
      <c r="M197" s="99">
        <f t="shared" si="5"/>
        <v>277.49399999999997</v>
      </c>
      <c r="N197" s="99">
        <f t="shared" si="5"/>
        <v>75.164000000000001</v>
      </c>
      <c r="O197" s="99">
        <f t="shared" si="5"/>
        <v>2.4299999999999997</v>
      </c>
      <c r="P197" s="88"/>
    </row>
    <row r="198" spans="1:16" ht="42" customHeight="1" thickBot="1">
      <c r="A198" s="94"/>
      <c r="B198" s="86"/>
      <c r="C198" s="94"/>
      <c r="D198" s="109"/>
      <c r="E198" s="109"/>
      <c r="F198" s="109"/>
      <c r="G198" s="100" t="s">
        <v>265</v>
      </c>
      <c r="H198" s="109"/>
      <c r="I198" s="109"/>
      <c r="J198" s="109"/>
      <c r="K198" s="109"/>
      <c r="L198" s="109"/>
      <c r="M198" s="109"/>
      <c r="N198" s="109"/>
      <c r="O198" s="109"/>
      <c r="P198" s="88"/>
    </row>
    <row r="199" spans="1:16" ht="18" customHeight="1" thickBot="1">
      <c r="A199" s="89" t="s">
        <v>197</v>
      </c>
      <c r="B199" s="89" t="s">
        <v>198</v>
      </c>
      <c r="C199" s="101" t="s">
        <v>239</v>
      </c>
      <c r="D199" s="89">
        <v>18.2</v>
      </c>
      <c r="E199" s="89">
        <v>21.9</v>
      </c>
      <c r="F199" s="89">
        <v>29.4</v>
      </c>
      <c r="G199" s="110">
        <v>310</v>
      </c>
      <c r="H199" s="89">
        <v>0.49199999999999999</v>
      </c>
      <c r="I199" s="89">
        <v>0.53</v>
      </c>
      <c r="J199" s="89">
        <v>35</v>
      </c>
      <c r="K199" s="89">
        <v>34</v>
      </c>
      <c r="L199" s="89">
        <v>41.2</v>
      </c>
      <c r="M199" s="89">
        <v>110.8</v>
      </c>
      <c r="N199" s="89">
        <v>21.2</v>
      </c>
      <c r="O199" s="89">
        <v>0.92</v>
      </c>
      <c r="P199" s="88"/>
    </row>
    <row r="200" spans="1:16" ht="15.75" customHeight="1" thickBot="1">
      <c r="A200" s="93"/>
      <c r="B200" s="93"/>
      <c r="C200" s="89" t="s">
        <v>132</v>
      </c>
      <c r="D200" s="89" t="s">
        <v>133</v>
      </c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8"/>
    </row>
    <row r="201" spans="1:16" ht="21" customHeight="1" thickBot="1">
      <c r="A201" s="93"/>
      <c r="B201" s="93" t="s">
        <v>199</v>
      </c>
      <c r="C201" s="93" t="s">
        <v>240</v>
      </c>
      <c r="D201" s="93">
        <v>44.33</v>
      </c>
      <c r="E201" s="89"/>
      <c r="F201" s="89"/>
      <c r="G201" s="89"/>
      <c r="H201" s="89"/>
      <c r="I201" s="89"/>
      <c r="J201" s="89"/>
      <c r="K201" s="89"/>
      <c r="L201" s="89"/>
      <c r="M201" s="89"/>
      <c r="N201" s="89"/>
      <c r="O201" s="89"/>
      <c r="P201" s="88"/>
    </row>
    <row r="202" spans="1:16" ht="18" customHeight="1" thickBot="1">
      <c r="A202" s="93"/>
      <c r="B202" s="93" t="s">
        <v>128</v>
      </c>
      <c r="C202" s="93">
        <v>7</v>
      </c>
      <c r="D202" s="93">
        <v>7</v>
      </c>
      <c r="E202" s="89"/>
      <c r="F202" s="89"/>
      <c r="G202" s="89"/>
      <c r="H202" s="89"/>
      <c r="I202" s="89"/>
      <c r="J202" s="89"/>
      <c r="K202" s="89"/>
      <c r="L202" s="89"/>
      <c r="M202" s="89"/>
      <c r="N202" s="89"/>
      <c r="O202" s="89"/>
      <c r="P202" s="88"/>
    </row>
    <row r="203" spans="1:16" ht="15" customHeight="1" thickBot="1">
      <c r="A203" s="93"/>
      <c r="B203" s="93" t="s">
        <v>176</v>
      </c>
      <c r="C203" s="93">
        <v>7.5</v>
      </c>
      <c r="D203" s="93">
        <v>7.5</v>
      </c>
      <c r="E203" s="89"/>
      <c r="F203" s="89"/>
      <c r="G203" s="89"/>
      <c r="H203" s="89"/>
      <c r="I203" s="89"/>
      <c r="J203" s="89"/>
      <c r="K203" s="89"/>
      <c r="L203" s="89"/>
      <c r="M203" s="89"/>
      <c r="N203" s="89"/>
      <c r="O203" s="89"/>
      <c r="P203" s="88"/>
    </row>
    <row r="204" spans="1:16" ht="15.75" customHeight="1" thickBot="1">
      <c r="A204" s="93"/>
      <c r="B204" s="93" t="s">
        <v>145</v>
      </c>
      <c r="C204" s="93">
        <v>31.5</v>
      </c>
      <c r="D204" s="93">
        <v>27.6</v>
      </c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88"/>
    </row>
    <row r="205" spans="1:16" ht="17.25" customHeight="1" thickBot="1">
      <c r="A205" s="93"/>
      <c r="B205" s="93" t="s">
        <v>117</v>
      </c>
      <c r="C205" s="93">
        <v>4.5</v>
      </c>
      <c r="D205" s="93">
        <v>4.5</v>
      </c>
      <c r="E205" s="89"/>
      <c r="F205" s="89"/>
      <c r="G205" s="89"/>
      <c r="H205" s="89"/>
      <c r="I205" s="89"/>
      <c r="J205" s="89"/>
      <c r="K205" s="89"/>
      <c r="L205" s="89"/>
      <c r="M205" s="89"/>
      <c r="N205" s="89"/>
      <c r="O205" s="89"/>
      <c r="P205" s="88"/>
    </row>
    <row r="206" spans="1:16" ht="17.25" customHeight="1" thickBot="1">
      <c r="A206" s="93"/>
      <c r="B206" s="93" t="s">
        <v>147</v>
      </c>
      <c r="C206" s="93">
        <v>6</v>
      </c>
      <c r="D206" s="93">
        <v>6</v>
      </c>
      <c r="E206" s="89"/>
      <c r="F206" s="89"/>
      <c r="G206" s="89"/>
      <c r="H206" s="89"/>
      <c r="I206" s="89"/>
      <c r="J206" s="89"/>
      <c r="K206" s="89"/>
      <c r="L206" s="89"/>
      <c r="M206" s="89"/>
      <c r="N206" s="89"/>
      <c r="O206" s="89"/>
      <c r="P206" s="88"/>
    </row>
    <row r="207" spans="1:16" ht="14.25" customHeight="1" thickBot="1">
      <c r="A207" s="93"/>
      <c r="B207" s="93" t="s">
        <v>119</v>
      </c>
      <c r="C207" s="93">
        <v>1.28</v>
      </c>
      <c r="D207" s="93">
        <v>1.28</v>
      </c>
      <c r="E207" s="89"/>
      <c r="F207" s="89"/>
      <c r="G207" s="89"/>
      <c r="H207" s="89"/>
      <c r="I207" s="89"/>
      <c r="J207" s="89"/>
      <c r="K207" s="89"/>
      <c r="L207" s="89"/>
      <c r="M207" s="89"/>
      <c r="N207" s="89"/>
      <c r="O207" s="89"/>
      <c r="P207" s="88"/>
    </row>
    <row r="208" spans="1:16" ht="17.25" customHeight="1" thickBot="1">
      <c r="A208" s="93"/>
      <c r="B208" s="93" t="s">
        <v>128</v>
      </c>
      <c r="C208" s="93">
        <v>9</v>
      </c>
      <c r="D208" s="93">
        <v>9</v>
      </c>
      <c r="E208" s="89"/>
      <c r="F208" s="89"/>
      <c r="G208" s="89"/>
      <c r="H208" s="89"/>
      <c r="I208" s="89"/>
      <c r="J208" s="89"/>
      <c r="K208" s="89"/>
      <c r="L208" s="89"/>
      <c r="M208" s="89"/>
      <c r="N208" s="89"/>
      <c r="O208" s="89"/>
      <c r="P208" s="88"/>
    </row>
    <row r="209" spans="1:16" ht="24" customHeight="1" thickBot="1">
      <c r="A209" s="89" t="s">
        <v>200</v>
      </c>
      <c r="B209" s="89" t="s">
        <v>201</v>
      </c>
      <c r="C209" s="101" t="s">
        <v>241</v>
      </c>
      <c r="D209" s="89" t="s">
        <v>202</v>
      </c>
      <c r="E209" s="89">
        <v>2.62</v>
      </c>
      <c r="F209" s="89">
        <v>3.83</v>
      </c>
      <c r="G209" s="89">
        <v>42.5</v>
      </c>
      <c r="H209" s="89">
        <v>1.2E-2</v>
      </c>
      <c r="I209" s="89">
        <v>0.66900000000000004</v>
      </c>
      <c r="J209" s="89">
        <v>16.899999999999999</v>
      </c>
      <c r="K209" s="89"/>
      <c r="L209" s="89">
        <v>14.62</v>
      </c>
      <c r="M209" s="89" t="s">
        <v>203</v>
      </c>
      <c r="N209" s="89" t="s">
        <v>204</v>
      </c>
      <c r="O209" s="89" t="s">
        <v>205</v>
      </c>
      <c r="P209" s="88"/>
    </row>
    <row r="210" spans="1:16" ht="20.25" customHeight="1" thickBot="1">
      <c r="A210" s="89"/>
      <c r="B210" s="89"/>
      <c r="C210" s="89" t="s">
        <v>132</v>
      </c>
      <c r="D210" s="89" t="s">
        <v>133</v>
      </c>
      <c r="E210" s="89"/>
      <c r="F210" s="89"/>
      <c r="G210" s="89"/>
      <c r="H210" s="89"/>
      <c r="I210" s="89"/>
      <c r="J210" s="89"/>
      <c r="K210" s="89"/>
      <c r="L210" s="89"/>
      <c r="M210" s="89"/>
      <c r="N210" s="89"/>
      <c r="O210" s="89"/>
      <c r="P210" s="88"/>
    </row>
    <row r="211" spans="1:16" ht="18.75" customHeight="1" thickBot="1">
      <c r="A211" s="89"/>
      <c r="B211" s="93" t="s">
        <v>206</v>
      </c>
      <c r="C211" s="93">
        <v>12.5</v>
      </c>
      <c r="D211" s="93">
        <v>12.5</v>
      </c>
      <c r="E211" s="89"/>
      <c r="F211" s="89"/>
      <c r="G211" s="89"/>
      <c r="H211" s="89"/>
      <c r="I211" s="89"/>
      <c r="J211" s="89"/>
      <c r="K211" s="89"/>
      <c r="L211" s="89"/>
      <c r="M211" s="89"/>
      <c r="N211" s="89"/>
      <c r="O211" s="89"/>
      <c r="P211" s="88"/>
    </row>
    <row r="212" spans="1:16" ht="22.5" customHeight="1" thickBot="1">
      <c r="A212" s="89"/>
      <c r="B212" s="93" t="s">
        <v>147</v>
      </c>
      <c r="C212" s="93">
        <v>3.75</v>
      </c>
      <c r="D212" s="93">
        <v>3.75</v>
      </c>
      <c r="E212" s="89"/>
      <c r="F212" s="89"/>
      <c r="G212" s="89"/>
      <c r="H212" s="89"/>
      <c r="I212" s="89"/>
      <c r="J212" s="89"/>
      <c r="K212" s="89"/>
      <c r="L212" s="89"/>
      <c r="M212" s="89"/>
      <c r="N212" s="89"/>
      <c r="O212" s="89"/>
      <c r="P212" s="88"/>
    </row>
    <row r="213" spans="1:16" ht="18" customHeight="1" thickBot="1">
      <c r="A213" s="89"/>
      <c r="B213" s="93" t="s">
        <v>128</v>
      </c>
      <c r="C213" s="93">
        <v>37.5</v>
      </c>
      <c r="D213" s="93">
        <v>37.5</v>
      </c>
      <c r="E213" s="89"/>
      <c r="F213" s="89"/>
      <c r="G213" s="89"/>
      <c r="H213" s="89"/>
      <c r="I213" s="89"/>
      <c r="J213" s="89"/>
      <c r="K213" s="89"/>
      <c r="L213" s="89"/>
      <c r="M213" s="89"/>
      <c r="N213" s="89"/>
      <c r="O213" s="89"/>
      <c r="P213" s="88"/>
    </row>
    <row r="214" spans="1:16" ht="19.5" customHeight="1" thickBot="1">
      <c r="A214" s="89"/>
      <c r="B214" s="93" t="s">
        <v>143</v>
      </c>
      <c r="C214" s="93">
        <v>5</v>
      </c>
      <c r="D214" s="93">
        <v>5</v>
      </c>
      <c r="E214" s="89"/>
      <c r="F214" s="89"/>
      <c r="G214" s="89"/>
      <c r="H214" s="89"/>
      <c r="I214" s="89"/>
      <c r="J214" s="89"/>
      <c r="K214" s="89"/>
      <c r="L214" s="89"/>
      <c r="M214" s="89"/>
      <c r="N214" s="89"/>
      <c r="O214" s="89"/>
      <c r="P214" s="88"/>
    </row>
    <row r="215" spans="1:16" ht="24" customHeight="1" thickBot="1">
      <c r="A215" s="89" t="s">
        <v>207</v>
      </c>
      <c r="B215" s="89" t="s">
        <v>17</v>
      </c>
      <c r="C215" s="89" t="s">
        <v>227</v>
      </c>
      <c r="D215" s="89">
        <v>3.12</v>
      </c>
      <c r="E215" s="89">
        <v>5.0999999999999996</v>
      </c>
      <c r="F215" s="89">
        <v>18.57</v>
      </c>
      <c r="G215" s="89">
        <v>132.6</v>
      </c>
      <c r="H215" s="89">
        <v>0.16700000000000001</v>
      </c>
      <c r="I215" s="89">
        <v>21.792999999999999</v>
      </c>
      <c r="J215" s="89">
        <v>30.6</v>
      </c>
      <c r="K215" s="89">
        <v>0.13300000000000001</v>
      </c>
      <c r="L215" s="89">
        <v>44.37</v>
      </c>
      <c r="M215" s="89">
        <v>103.914</v>
      </c>
      <c r="N215" s="89">
        <v>33.299999999999997</v>
      </c>
      <c r="O215" s="89">
        <v>1.2110000000000001</v>
      </c>
      <c r="P215" s="88"/>
    </row>
    <row r="216" spans="1:16" ht="18.75" customHeight="1" thickBot="1">
      <c r="A216" s="89"/>
      <c r="B216" s="89"/>
      <c r="C216" s="89" t="s">
        <v>132</v>
      </c>
      <c r="D216" s="89" t="s">
        <v>133</v>
      </c>
      <c r="E216" s="89"/>
      <c r="F216" s="89"/>
      <c r="G216" s="89"/>
      <c r="H216" s="89"/>
      <c r="I216" s="89"/>
      <c r="J216" s="89"/>
      <c r="K216" s="89"/>
      <c r="L216" s="89"/>
      <c r="M216" s="89"/>
      <c r="N216" s="89"/>
      <c r="O216" s="89"/>
      <c r="P216" s="88"/>
    </row>
    <row r="217" spans="1:16" ht="21" customHeight="1" thickBot="1">
      <c r="A217" s="93"/>
      <c r="B217" s="93" t="s">
        <v>157</v>
      </c>
      <c r="C217" s="93">
        <v>171</v>
      </c>
      <c r="D217" s="93">
        <v>128.19999999999999</v>
      </c>
      <c r="E217" s="89"/>
      <c r="F217" s="89"/>
      <c r="G217" s="89"/>
      <c r="H217" s="89"/>
      <c r="I217" s="89"/>
      <c r="J217" s="89"/>
      <c r="K217" s="89"/>
      <c r="L217" s="89"/>
      <c r="M217" s="89"/>
      <c r="N217" s="89"/>
      <c r="O217" s="89"/>
      <c r="P217" s="88"/>
    </row>
    <row r="218" spans="1:16" ht="18" customHeight="1" thickBot="1">
      <c r="A218" s="93"/>
      <c r="B218" s="93" t="s">
        <v>158</v>
      </c>
      <c r="C218" s="93">
        <v>23.7</v>
      </c>
      <c r="D218" s="93">
        <v>22.5</v>
      </c>
      <c r="E218" s="89"/>
      <c r="F218" s="89"/>
      <c r="G218" s="89"/>
      <c r="H218" s="89"/>
      <c r="I218" s="89"/>
      <c r="J218" s="89"/>
      <c r="K218" s="89"/>
      <c r="L218" s="89"/>
      <c r="M218" s="89"/>
      <c r="N218" s="89"/>
      <c r="O218" s="89"/>
      <c r="P218" s="88"/>
    </row>
    <row r="219" spans="1:16" ht="20.25" customHeight="1" thickBot="1">
      <c r="A219" s="93"/>
      <c r="B219" s="93" t="s">
        <v>137</v>
      </c>
      <c r="C219" s="93">
        <v>5.25</v>
      </c>
      <c r="D219" s="93">
        <v>5.25</v>
      </c>
      <c r="E219" s="89"/>
      <c r="F219" s="89"/>
      <c r="G219" s="89"/>
      <c r="H219" s="89"/>
      <c r="I219" s="89"/>
      <c r="J219" s="89"/>
      <c r="K219" s="89"/>
      <c r="L219" s="89"/>
      <c r="M219" s="89"/>
      <c r="N219" s="89"/>
      <c r="O219" s="89"/>
      <c r="P219" s="88"/>
    </row>
    <row r="220" spans="1:16" ht="20.25" customHeight="1" thickBot="1">
      <c r="A220" s="89" t="s">
        <v>159</v>
      </c>
      <c r="B220" s="89" t="s">
        <v>160</v>
      </c>
      <c r="C220" s="101" t="s">
        <v>222</v>
      </c>
      <c r="D220" s="89">
        <v>0.72</v>
      </c>
      <c r="E220" s="89">
        <v>0.12</v>
      </c>
      <c r="F220" s="89">
        <v>1.92</v>
      </c>
      <c r="G220" s="89">
        <v>10.8</v>
      </c>
      <c r="H220" s="89">
        <v>5.5E-2</v>
      </c>
      <c r="I220" s="89">
        <v>10.25</v>
      </c>
      <c r="J220" s="89"/>
      <c r="K220" s="89">
        <v>4.2999999999999997E-2</v>
      </c>
      <c r="L220" s="89">
        <v>23.2</v>
      </c>
      <c r="M220" s="89">
        <v>44.97</v>
      </c>
      <c r="N220" s="89">
        <v>20.75</v>
      </c>
      <c r="O220" s="89">
        <v>0.75</v>
      </c>
      <c r="P220" s="88"/>
    </row>
    <row r="221" spans="1:16" ht="18" customHeight="1" thickBot="1">
      <c r="A221" s="89"/>
      <c r="B221" s="89"/>
      <c r="C221" s="89" t="s">
        <v>132</v>
      </c>
      <c r="D221" s="89" t="s">
        <v>133</v>
      </c>
      <c r="E221" s="89"/>
      <c r="F221" s="89"/>
      <c r="G221" s="89"/>
      <c r="H221" s="89"/>
      <c r="I221" s="89"/>
      <c r="J221" s="89"/>
      <c r="K221" s="89"/>
      <c r="L221" s="89"/>
      <c r="M221" s="89"/>
      <c r="N221" s="89"/>
      <c r="O221" s="89"/>
      <c r="P221" s="88"/>
    </row>
    <row r="222" spans="1:16" ht="15.75" customHeight="1" thickBot="1">
      <c r="A222" s="93"/>
      <c r="B222" s="93" t="s">
        <v>162</v>
      </c>
      <c r="C222" s="93">
        <v>65</v>
      </c>
      <c r="D222" s="93">
        <v>60</v>
      </c>
      <c r="E222" s="89"/>
      <c r="F222" s="89"/>
      <c r="G222" s="89"/>
      <c r="H222" s="89"/>
      <c r="I222" s="89"/>
      <c r="J222" s="89"/>
      <c r="K222" s="89"/>
      <c r="L222" s="89"/>
      <c r="M222" s="89"/>
      <c r="N222" s="89"/>
      <c r="O222" s="89"/>
      <c r="P222" s="88"/>
    </row>
    <row r="223" spans="1:16" ht="14.25" customHeight="1" thickBot="1">
      <c r="A223" s="93"/>
      <c r="B223" s="93" t="s">
        <v>163</v>
      </c>
      <c r="C223" s="93">
        <v>65</v>
      </c>
      <c r="D223" s="93">
        <v>60</v>
      </c>
      <c r="E223" s="89"/>
      <c r="F223" s="89"/>
      <c r="G223" s="89"/>
      <c r="H223" s="89"/>
      <c r="I223" s="89"/>
      <c r="J223" s="89"/>
      <c r="K223" s="89"/>
      <c r="L223" s="89"/>
      <c r="M223" s="89"/>
      <c r="N223" s="89"/>
      <c r="O223" s="89"/>
      <c r="P223" s="88"/>
    </row>
    <row r="224" spans="1:16" ht="19.5" customHeight="1" thickBot="1">
      <c r="A224" s="93"/>
      <c r="B224" s="93" t="s">
        <v>161</v>
      </c>
      <c r="C224" s="93">
        <v>60</v>
      </c>
      <c r="D224" s="93">
        <v>0.6</v>
      </c>
      <c r="E224" s="89">
        <v>0.12</v>
      </c>
      <c r="F224" s="89">
        <v>2.16</v>
      </c>
      <c r="G224" s="89">
        <v>9.6</v>
      </c>
      <c r="H224" s="89">
        <v>5.5E-2</v>
      </c>
      <c r="I224" s="89">
        <v>10.25</v>
      </c>
      <c r="J224" s="89"/>
      <c r="K224" s="89">
        <v>4.2999999999999997E-2</v>
      </c>
      <c r="L224" s="89"/>
      <c r="M224" s="89"/>
      <c r="N224" s="89"/>
      <c r="O224" s="89"/>
      <c r="P224" s="88"/>
    </row>
    <row r="225" spans="1:20" ht="16.5" customHeight="1" thickBot="1">
      <c r="A225" s="93">
        <v>71</v>
      </c>
      <c r="B225" s="93" t="s">
        <v>164</v>
      </c>
      <c r="C225" s="93">
        <v>69</v>
      </c>
      <c r="D225" s="93">
        <v>60</v>
      </c>
      <c r="E225" s="89"/>
      <c r="F225" s="89"/>
      <c r="G225" s="89"/>
      <c r="H225" s="89"/>
      <c r="I225" s="89"/>
      <c r="J225" s="89"/>
      <c r="K225" s="89"/>
      <c r="L225" s="89"/>
      <c r="M225" s="89"/>
      <c r="N225" s="89"/>
      <c r="O225" s="89"/>
      <c r="P225" s="88"/>
    </row>
    <row r="226" spans="1:20" ht="15.75" thickBot="1">
      <c r="A226" s="93"/>
      <c r="B226" s="93" t="s">
        <v>165</v>
      </c>
      <c r="C226" s="93">
        <v>62.6</v>
      </c>
      <c r="D226" s="93">
        <v>60</v>
      </c>
      <c r="E226" s="89"/>
      <c r="F226" s="89"/>
      <c r="G226" s="89"/>
      <c r="H226" s="89"/>
      <c r="I226" s="89"/>
      <c r="J226" s="89"/>
      <c r="K226" s="89"/>
      <c r="L226" s="89"/>
      <c r="M226" s="89"/>
      <c r="N226" s="89"/>
      <c r="O226" s="89"/>
      <c r="P226" s="88"/>
    </row>
    <row r="227" spans="1:20" ht="15.75" customHeight="1" thickBot="1">
      <c r="A227" s="89" t="s">
        <v>208</v>
      </c>
      <c r="B227" s="89" t="s">
        <v>11</v>
      </c>
      <c r="C227" s="89" t="s">
        <v>242</v>
      </c>
      <c r="D227" s="142">
        <v>0.1</v>
      </c>
      <c r="E227" s="142">
        <v>0</v>
      </c>
      <c r="F227" s="142">
        <v>15</v>
      </c>
      <c r="G227" s="142">
        <v>60</v>
      </c>
      <c r="H227" s="141" t="s">
        <v>14</v>
      </c>
      <c r="I227" s="141">
        <v>2.7E-2</v>
      </c>
      <c r="J227" s="141" t="s">
        <v>14</v>
      </c>
      <c r="K227" s="141">
        <v>2E-3</v>
      </c>
      <c r="L227" s="141">
        <v>4.8</v>
      </c>
      <c r="M227" s="141">
        <v>5.0670000000000002</v>
      </c>
      <c r="N227" s="141">
        <v>1.6</v>
      </c>
      <c r="O227" s="143">
        <v>0.34699999999999998</v>
      </c>
      <c r="P227" s="88"/>
    </row>
    <row r="228" spans="1:20" ht="15.75" thickBot="1">
      <c r="A228" s="93"/>
      <c r="B228" s="93"/>
      <c r="C228" s="93" t="s">
        <v>132</v>
      </c>
      <c r="D228" s="93" t="s">
        <v>133</v>
      </c>
      <c r="E228" s="89"/>
      <c r="F228" s="89"/>
      <c r="G228" s="89"/>
      <c r="H228" s="89"/>
      <c r="I228" s="89"/>
      <c r="J228" s="89"/>
      <c r="K228" s="89"/>
      <c r="L228" s="89"/>
      <c r="M228" s="89"/>
      <c r="N228" s="89"/>
      <c r="O228" s="89"/>
      <c r="P228" s="88"/>
    </row>
    <row r="229" spans="1:20" ht="26.25" thickBot="1">
      <c r="A229" s="93"/>
      <c r="B229" s="93" t="s">
        <v>138</v>
      </c>
      <c r="C229" s="93">
        <v>0.5</v>
      </c>
      <c r="D229" s="93">
        <v>0.5</v>
      </c>
      <c r="E229" s="89"/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8"/>
    </row>
    <row r="230" spans="1:20" ht="15.75" thickBot="1">
      <c r="A230" s="93"/>
      <c r="B230" s="93" t="s">
        <v>126</v>
      </c>
      <c r="C230" s="93">
        <v>54</v>
      </c>
      <c r="D230" s="93">
        <v>54</v>
      </c>
      <c r="E230" s="89"/>
      <c r="F230" s="89"/>
      <c r="G230" s="89"/>
      <c r="H230" s="89"/>
      <c r="I230" s="89"/>
      <c r="J230" s="89"/>
      <c r="K230" s="89"/>
      <c r="P230" s="88"/>
    </row>
    <row r="231" spans="1:20" ht="15.75" thickBot="1">
      <c r="A231" s="93"/>
      <c r="B231" s="93" t="s">
        <v>130</v>
      </c>
      <c r="C231" s="93">
        <v>15</v>
      </c>
      <c r="D231" s="93">
        <v>15</v>
      </c>
      <c r="E231" s="89"/>
      <c r="F231" s="89"/>
      <c r="G231" s="89"/>
      <c r="H231" s="89"/>
      <c r="I231" s="89"/>
      <c r="J231" s="89"/>
      <c r="K231" s="89"/>
      <c r="L231" s="89"/>
      <c r="M231" s="89"/>
      <c r="N231" s="89"/>
      <c r="O231" s="89"/>
      <c r="P231" s="88"/>
    </row>
    <row r="232" spans="1:20" ht="15.75" thickBot="1">
      <c r="A232" s="93"/>
      <c r="B232" s="93" t="s">
        <v>126</v>
      </c>
      <c r="C232" s="93">
        <v>150</v>
      </c>
      <c r="D232" s="93">
        <v>150</v>
      </c>
      <c r="E232" s="89"/>
      <c r="F232" s="89"/>
      <c r="G232" s="89"/>
      <c r="H232" s="89"/>
      <c r="I232" s="89"/>
      <c r="J232" s="89"/>
      <c r="K232" s="89"/>
      <c r="L232" s="89"/>
      <c r="M232" s="89"/>
      <c r="N232" s="89"/>
      <c r="O232" s="89"/>
      <c r="P232" s="88"/>
      <c r="Q232" s="84"/>
      <c r="R232" s="153"/>
      <c r="S232" s="1"/>
      <c r="T232" s="1"/>
    </row>
    <row r="233" spans="1:20" ht="15" customHeight="1" thickBot="1">
      <c r="A233" s="93"/>
      <c r="B233" s="93" t="s">
        <v>166</v>
      </c>
      <c r="C233" s="93">
        <v>8</v>
      </c>
      <c r="D233" s="93">
        <v>7</v>
      </c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8"/>
      <c r="R233" s="153"/>
    </row>
    <row r="234" spans="1:20" ht="15.75" thickBot="1">
      <c r="A234" s="89"/>
      <c r="B234" s="89" t="s">
        <v>153</v>
      </c>
      <c r="C234" s="126" t="s">
        <v>225</v>
      </c>
      <c r="D234" s="128">
        <v>1.95</v>
      </c>
      <c r="E234" s="128">
        <v>0.3</v>
      </c>
      <c r="F234" s="128">
        <v>12</v>
      </c>
      <c r="G234" s="128">
        <v>58.5</v>
      </c>
      <c r="H234" s="128">
        <v>0.14000000000000001</v>
      </c>
      <c r="I234" s="128" t="s">
        <v>14</v>
      </c>
      <c r="J234" s="128" t="s">
        <v>14</v>
      </c>
      <c r="K234" s="128">
        <v>0.05</v>
      </c>
      <c r="L234" s="128">
        <v>20.7</v>
      </c>
      <c r="M234" s="128">
        <v>78.3</v>
      </c>
      <c r="N234" s="128">
        <v>29.7</v>
      </c>
      <c r="O234" s="113">
        <v>1.8</v>
      </c>
      <c r="P234" s="88"/>
    </row>
    <row r="235" spans="1:20" ht="15.75" thickBot="1">
      <c r="A235" s="89"/>
      <c r="B235" s="89" t="s">
        <v>12</v>
      </c>
      <c r="C235" s="133" t="s">
        <v>225</v>
      </c>
      <c r="D235" s="129">
        <v>2.4</v>
      </c>
      <c r="E235" s="129">
        <v>0.4</v>
      </c>
      <c r="F235" s="129">
        <v>12.6</v>
      </c>
      <c r="G235" s="129">
        <v>63.48</v>
      </c>
      <c r="H235" s="129">
        <v>6.8000000000000005E-2</v>
      </c>
      <c r="I235" s="129" t="s">
        <v>14</v>
      </c>
      <c r="J235" s="129" t="s">
        <v>14</v>
      </c>
      <c r="K235" s="129">
        <v>2.7E-2</v>
      </c>
      <c r="L235" s="129">
        <v>16</v>
      </c>
      <c r="M235" s="129">
        <v>65</v>
      </c>
      <c r="N235" s="129">
        <v>19.2</v>
      </c>
      <c r="O235" s="130">
        <v>1.63</v>
      </c>
      <c r="P235" s="88"/>
    </row>
    <row r="236" spans="1:20" ht="0.75" customHeight="1" thickBot="1">
      <c r="A236" s="160"/>
      <c r="B236" s="147" t="s">
        <v>13</v>
      </c>
      <c r="C236" s="147">
        <v>632</v>
      </c>
      <c r="D236" s="113"/>
      <c r="E236" s="113"/>
      <c r="F236" s="113"/>
      <c r="G236" s="113"/>
      <c r="H236" s="161">
        <v>0.49199999999999999</v>
      </c>
      <c r="I236" s="161">
        <f>SUM(I199:I235)</f>
        <v>43.519000000000005</v>
      </c>
      <c r="J236" s="161">
        <v>82.5</v>
      </c>
      <c r="K236" s="161">
        <v>34.253</v>
      </c>
      <c r="L236" s="161">
        <v>164.89</v>
      </c>
      <c r="M236" s="161">
        <v>422.73</v>
      </c>
      <c r="N236" s="161">
        <v>130.61000000000001</v>
      </c>
      <c r="O236" s="161">
        <v>7.577</v>
      </c>
      <c r="P236" s="88"/>
    </row>
    <row r="237" spans="1:20" ht="15.75" thickBot="1">
      <c r="A237" s="160"/>
      <c r="B237" s="147"/>
      <c r="C237" s="147"/>
      <c r="D237" s="113">
        <v>27.5</v>
      </c>
      <c r="E237" s="113">
        <v>27.82</v>
      </c>
      <c r="F237" s="113">
        <v>90.73</v>
      </c>
      <c r="G237" s="113">
        <f>SUM(G199:G236)</f>
        <v>687.48</v>
      </c>
      <c r="H237" s="161"/>
      <c r="I237" s="161"/>
      <c r="J237" s="161"/>
      <c r="K237" s="161"/>
      <c r="L237" s="161"/>
      <c r="M237" s="161"/>
      <c r="N237" s="161"/>
      <c r="O237" s="161"/>
      <c r="P237" s="88"/>
    </row>
    <row r="238" spans="1:20" ht="45" customHeight="1" thickBot="1">
      <c r="A238" s="107"/>
      <c r="B238" s="97"/>
      <c r="C238" s="108"/>
      <c r="D238" s="97"/>
      <c r="E238" s="97"/>
      <c r="F238" s="97"/>
      <c r="G238" s="100" t="s">
        <v>264</v>
      </c>
      <c r="H238" s="97"/>
      <c r="I238" s="97"/>
      <c r="J238" s="97"/>
      <c r="K238" s="97"/>
      <c r="L238" s="97"/>
      <c r="M238" s="97"/>
      <c r="N238" s="97"/>
      <c r="O238" s="97"/>
      <c r="P238" s="88"/>
    </row>
    <row r="239" spans="1:20" ht="26.25" thickBot="1">
      <c r="A239" s="112">
        <v>295</v>
      </c>
      <c r="B239" s="113" t="s">
        <v>188</v>
      </c>
      <c r="C239" s="114" t="s">
        <v>221</v>
      </c>
      <c r="D239" s="113">
        <v>15.2</v>
      </c>
      <c r="E239" s="113">
        <v>22.6</v>
      </c>
      <c r="F239" s="113">
        <v>14.8</v>
      </c>
      <c r="G239" s="144">
        <v>324</v>
      </c>
      <c r="H239" s="113">
        <v>5.6000000000000001E-2</v>
      </c>
      <c r="I239" s="113" t="s">
        <v>14</v>
      </c>
      <c r="J239" s="113">
        <v>16.875</v>
      </c>
      <c r="K239" s="113">
        <v>0.12</v>
      </c>
      <c r="L239" s="113">
        <v>11.925000000000001</v>
      </c>
      <c r="M239" s="113">
        <v>98.438000000000002</v>
      </c>
      <c r="N239" s="113">
        <v>19.574999999999999</v>
      </c>
      <c r="O239" s="113">
        <v>1.0009999999999999</v>
      </c>
      <c r="P239" s="88"/>
    </row>
    <row r="240" spans="1:20" ht="15.75" thickBot="1">
      <c r="A240" s="89"/>
      <c r="B240" s="89"/>
      <c r="C240" s="102" t="s">
        <v>132</v>
      </c>
      <c r="D240" s="102" t="s">
        <v>133</v>
      </c>
      <c r="E240" s="89"/>
      <c r="F240" s="89"/>
      <c r="G240" s="89"/>
      <c r="H240" s="89"/>
      <c r="I240" s="89"/>
      <c r="J240" s="89"/>
      <c r="K240" s="89"/>
      <c r="L240" s="89"/>
      <c r="M240" s="89"/>
      <c r="N240" s="89"/>
      <c r="O240" s="89"/>
      <c r="P240" s="88"/>
    </row>
    <row r="241" spans="1:16" ht="15.75" thickBot="1">
      <c r="A241" s="89">
        <v>295</v>
      </c>
      <c r="B241" s="93" t="s">
        <v>189</v>
      </c>
      <c r="C241" s="93">
        <v>170</v>
      </c>
      <c r="D241" s="93">
        <v>70</v>
      </c>
      <c r="E241" s="89"/>
      <c r="F241" s="89"/>
      <c r="G241" s="89"/>
      <c r="H241" s="89"/>
      <c r="I241" s="89"/>
      <c r="J241" s="89"/>
      <c r="K241" s="89"/>
      <c r="L241" s="89"/>
      <c r="M241" s="89"/>
      <c r="N241" s="89"/>
      <c r="O241" s="89"/>
      <c r="P241" s="88"/>
    </row>
    <row r="242" spans="1:16" ht="15.75" thickBot="1">
      <c r="A242" s="89"/>
      <c r="B242" s="93" t="s">
        <v>116</v>
      </c>
      <c r="C242" s="93">
        <v>24</v>
      </c>
      <c r="D242" s="93">
        <v>24</v>
      </c>
      <c r="E242" s="93"/>
      <c r="F242" s="89"/>
      <c r="G242" s="89"/>
      <c r="H242" s="89"/>
      <c r="I242" s="89"/>
      <c r="J242" s="89"/>
      <c r="K242" s="89"/>
      <c r="L242" s="89"/>
      <c r="M242" s="89"/>
      <c r="N242" s="89"/>
      <c r="O242" s="89"/>
      <c r="P242" s="88"/>
    </row>
    <row r="243" spans="1:16" ht="15.75" thickBot="1">
      <c r="A243" s="89"/>
      <c r="B243" s="93" t="s">
        <v>12</v>
      </c>
      <c r="C243" s="93">
        <v>2.25</v>
      </c>
      <c r="D243" s="93">
        <v>2.25</v>
      </c>
      <c r="E243" s="93"/>
      <c r="F243" s="89"/>
      <c r="G243" s="89"/>
      <c r="H243" s="89"/>
      <c r="I243" s="89"/>
      <c r="J243" s="89"/>
      <c r="K243" s="89"/>
      <c r="L243" s="89"/>
      <c r="M243" s="89"/>
      <c r="N243" s="89"/>
      <c r="O243" s="89"/>
      <c r="P243" s="88"/>
    </row>
    <row r="244" spans="1:16" ht="15.75" thickBot="1">
      <c r="A244" s="89"/>
      <c r="B244" s="93" t="s">
        <v>117</v>
      </c>
      <c r="C244" s="93">
        <v>6</v>
      </c>
      <c r="D244" s="93">
        <v>6</v>
      </c>
      <c r="E244" s="89"/>
      <c r="F244" s="89"/>
      <c r="G244" s="89"/>
      <c r="H244" s="89"/>
      <c r="I244" s="89"/>
      <c r="J244" s="89"/>
      <c r="K244" s="89"/>
      <c r="L244" s="89"/>
      <c r="M244" s="89"/>
      <c r="N244" s="89"/>
      <c r="O244" s="89"/>
      <c r="P244" s="88"/>
    </row>
    <row r="245" spans="1:16" ht="15.75" thickBot="1">
      <c r="A245" s="89"/>
      <c r="B245" s="93" t="s">
        <v>118</v>
      </c>
      <c r="C245" s="93">
        <v>10</v>
      </c>
      <c r="D245" s="93">
        <v>10</v>
      </c>
      <c r="E245" s="89"/>
      <c r="F245" s="89"/>
      <c r="G245" s="89"/>
      <c r="H245" s="89"/>
      <c r="I245" s="89"/>
      <c r="J245" s="89"/>
      <c r="K245" s="89"/>
      <c r="L245" s="89"/>
      <c r="M245" s="89"/>
      <c r="N245" s="89"/>
      <c r="O245" s="89"/>
      <c r="P245" s="88"/>
    </row>
    <row r="246" spans="1:16" ht="15.75" thickBot="1">
      <c r="A246" s="89"/>
      <c r="B246" s="93" t="s">
        <v>119</v>
      </c>
      <c r="C246" s="93">
        <v>2.5</v>
      </c>
      <c r="D246" s="93">
        <v>2.5</v>
      </c>
      <c r="E246" s="89"/>
      <c r="F246" s="89"/>
      <c r="G246" s="89"/>
      <c r="H246" s="89"/>
      <c r="I246" s="89"/>
      <c r="J246" s="89"/>
      <c r="K246" s="89"/>
      <c r="L246" s="89"/>
      <c r="M246" s="89"/>
      <c r="N246" s="89"/>
      <c r="O246" s="89"/>
      <c r="P246" s="88"/>
    </row>
    <row r="247" spans="1:16" ht="15.75" thickBot="1">
      <c r="A247" s="147">
        <v>302</v>
      </c>
      <c r="B247" s="147" t="s">
        <v>190</v>
      </c>
      <c r="C247" s="147" t="s">
        <v>236</v>
      </c>
      <c r="D247" s="147">
        <v>7.5</v>
      </c>
      <c r="E247" s="147">
        <v>6.3</v>
      </c>
      <c r="F247" s="147">
        <v>40.729999999999997</v>
      </c>
      <c r="G247" s="147">
        <v>249.6</v>
      </c>
      <c r="H247" s="147">
        <v>9.1999999999999998E-2</v>
      </c>
      <c r="I247" s="147">
        <v>0</v>
      </c>
      <c r="J247" s="147">
        <v>21</v>
      </c>
      <c r="K247" s="147">
        <v>3.6999999999999998E-2</v>
      </c>
      <c r="L247" s="147">
        <v>39.229999999999997</v>
      </c>
      <c r="M247" s="147">
        <v>164.4</v>
      </c>
      <c r="N247" s="147">
        <v>23.75</v>
      </c>
      <c r="O247" s="147">
        <v>0.87</v>
      </c>
      <c r="P247" s="88"/>
    </row>
    <row r="248" spans="1:16" ht="15.75" thickBot="1">
      <c r="A248" s="147"/>
      <c r="B248" s="147"/>
      <c r="C248" s="147"/>
      <c r="D248" s="147"/>
      <c r="E248" s="147"/>
      <c r="F248" s="147"/>
      <c r="G248" s="147"/>
      <c r="H248" s="147"/>
      <c r="I248" s="147"/>
      <c r="J248" s="147"/>
      <c r="K248" s="147"/>
      <c r="L248" s="147"/>
      <c r="M248" s="147"/>
      <c r="N248" s="147"/>
      <c r="O248" s="147"/>
      <c r="P248" s="88"/>
    </row>
    <row r="249" spans="1:16" ht="15.75" thickBot="1">
      <c r="A249" s="89"/>
      <c r="B249" s="89"/>
      <c r="C249" s="102" t="s">
        <v>132</v>
      </c>
      <c r="D249" s="102" t="s">
        <v>133</v>
      </c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8"/>
    </row>
    <row r="250" spans="1:16" ht="15.75" thickBot="1">
      <c r="A250" s="93"/>
      <c r="B250" s="93" t="s">
        <v>191</v>
      </c>
      <c r="C250" s="93">
        <v>62.6</v>
      </c>
      <c r="D250" s="93">
        <v>62.6</v>
      </c>
      <c r="E250" s="89"/>
      <c r="F250" s="89"/>
      <c r="G250" s="89"/>
      <c r="H250" s="89"/>
      <c r="I250" s="89"/>
      <c r="J250" s="89"/>
      <c r="K250" s="89"/>
      <c r="L250" s="89"/>
      <c r="M250" s="89"/>
      <c r="N250" s="89"/>
      <c r="O250" s="89"/>
      <c r="P250" s="88"/>
    </row>
    <row r="251" spans="1:16" ht="15.75" thickBot="1">
      <c r="A251" s="93"/>
      <c r="B251" s="93" t="s">
        <v>137</v>
      </c>
      <c r="C251" s="93">
        <v>5.25</v>
      </c>
      <c r="D251" s="93">
        <v>5.25</v>
      </c>
      <c r="E251" s="89"/>
      <c r="F251" s="89"/>
      <c r="G251" s="89"/>
      <c r="H251" s="89"/>
      <c r="I251" s="89"/>
      <c r="J251" s="89"/>
      <c r="K251" s="89"/>
      <c r="L251" s="89"/>
      <c r="M251" s="89"/>
      <c r="N251" s="89"/>
      <c r="O251" s="89"/>
      <c r="P251" s="88"/>
    </row>
    <row r="252" spans="1:16" ht="15.75" thickBot="1">
      <c r="A252" s="93"/>
      <c r="B252" s="93" t="s">
        <v>178</v>
      </c>
      <c r="C252" s="93">
        <v>3.6</v>
      </c>
      <c r="D252" s="93">
        <v>3.6</v>
      </c>
      <c r="E252" s="89"/>
      <c r="F252" s="89"/>
      <c r="G252" s="89"/>
      <c r="H252" s="89"/>
      <c r="I252" s="89"/>
      <c r="J252" s="89"/>
      <c r="K252" s="89"/>
      <c r="L252" s="89"/>
      <c r="M252" s="89"/>
      <c r="N252" s="89"/>
      <c r="O252" s="89"/>
      <c r="P252" s="88"/>
    </row>
    <row r="253" spans="1:16" ht="15.75" thickBot="1">
      <c r="A253" s="93"/>
      <c r="B253" s="93" t="s">
        <v>128</v>
      </c>
      <c r="C253" s="93">
        <v>285</v>
      </c>
      <c r="D253" s="93">
        <v>285</v>
      </c>
      <c r="E253" s="89"/>
      <c r="F253" s="89"/>
      <c r="G253" s="89"/>
      <c r="H253" s="89"/>
      <c r="I253" s="89"/>
      <c r="J253" s="89"/>
      <c r="K253" s="89"/>
      <c r="L253" s="89"/>
      <c r="M253" s="89"/>
      <c r="N253" s="89"/>
      <c r="O253" s="89"/>
      <c r="P253" s="88"/>
    </row>
    <row r="254" spans="1:16" ht="15.75" thickBot="1">
      <c r="A254" s="89">
        <v>75</v>
      </c>
      <c r="B254" s="89" t="s">
        <v>192</v>
      </c>
      <c r="C254" s="101" t="s">
        <v>222</v>
      </c>
      <c r="D254" s="89">
        <v>1.38</v>
      </c>
      <c r="E254" s="89">
        <v>4.08</v>
      </c>
      <c r="F254" s="89">
        <v>9.24</v>
      </c>
      <c r="G254" s="89">
        <v>79.2</v>
      </c>
      <c r="H254" s="89">
        <v>8.9999999999999993E-3</v>
      </c>
      <c r="I254" s="89">
        <v>2.02</v>
      </c>
      <c r="J254" s="89" t="s">
        <v>14</v>
      </c>
      <c r="K254" s="89" t="s">
        <v>14</v>
      </c>
      <c r="L254" s="89">
        <v>11.47</v>
      </c>
      <c r="M254" s="89">
        <v>18.239999999999998</v>
      </c>
      <c r="N254" s="89">
        <v>88.89</v>
      </c>
      <c r="O254" s="89">
        <v>0.51300000000000001</v>
      </c>
      <c r="P254" s="88"/>
    </row>
    <row r="255" spans="1:16" ht="15.75" thickBot="1">
      <c r="A255" s="89"/>
      <c r="B255" s="89"/>
      <c r="C255" s="102" t="s">
        <v>132</v>
      </c>
      <c r="D255" s="102" t="s">
        <v>133</v>
      </c>
      <c r="E255" s="89"/>
      <c r="F255" s="89"/>
      <c r="G255" s="89"/>
      <c r="H255" s="89"/>
      <c r="I255" s="89"/>
      <c r="J255" s="89"/>
      <c r="K255" s="89"/>
      <c r="L255" s="89"/>
      <c r="M255" s="89"/>
      <c r="N255" s="89"/>
      <c r="O255" s="89"/>
      <c r="P255" s="88"/>
    </row>
    <row r="256" spans="1:16" ht="15.75" thickBot="1">
      <c r="A256" s="89"/>
      <c r="B256" s="93" t="s">
        <v>193</v>
      </c>
      <c r="C256" s="93">
        <v>57.42</v>
      </c>
      <c r="D256" s="93">
        <v>45</v>
      </c>
      <c r="E256" s="89"/>
      <c r="F256" s="89"/>
      <c r="G256" s="89"/>
      <c r="H256" s="89"/>
      <c r="I256" s="89"/>
      <c r="J256" s="89"/>
      <c r="K256" s="89"/>
      <c r="L256" s="89"/>
      <c r="M256" s="89"/>
      <c r="N256" s="89"/>
      <c r="O256" s="89"/>
      <c r="P256" s="88"/>
    </row>
    <row r="257" spans="1:16" ht="15.75" thickBot="1">
      <c r="A257" s="89"/>
      <c r="B257" s="93" t="s">
        <v>145</v>
      </c>
      <c r="C257" s="93">
        <v>12.48</v>
      </c>
      <c r="D257" s="93">
        <v>10.5</v>
      </c>
      <c r="E257" s="89"/>
      <c r="F257" s="89"/>
      <c r="G257" s="89"/>
      <c r="H257" s="89"/>
      <c r="I257" s="89"/>
      <c r="J257" s="89"/>
      <c r="K257" s="89"/>
      <c r="L257" s="89"/>
      <c r="M257" s="89"/>
      <c r="N257" s="89"/>
      <c r="O257" s="89"/>
      <c r="P257" s="88"/>
    </row>
    <row r="258" spans="1:16" ht="15.75" thickBot="1">
      <c r="A258" s="89"/>
      <c r="B258" s="93" t="s">
        <v>143</v>
      </c>
      <c r="C258" s="93">
        <v>15</v>
      </c>
      <c r="D258" s="93">
        <v>15</v>
      </c>
      <c r="E258" s="89"/>
      <c r="F258" s="89"/>
      <c r="G258" s="89"/>
      <c r="H258" s="89"/>
      <c r="I258" s="89"/>
      <c r="J258" s="89"/>
      <c r="K258" s="89"/>
      <c r="L258" s="89"/>
      <c r="M258" s="89"/>
      <c r="N258" s="89"/>
      <c r="O258" s="89"/>
      <c r="P258" s="88"/>
    </row>
    <row r="259" spans="1:16" ht="15.75" thickBot="1">
      <c r="A259" s="89"/>
      <c r="B259" s="93" t="s">
        <v>117</v>
      </c>
      <c r="C259" s="93">
        <v>4.5</v>
      </c>
      <c r="D259" s="93">
        <v>4.5</v>
      </c>
      <c r="E259" s="89"/>
      <c r="F259" s="89"/>
      <c r="G259" s="89"/>
      <c r="H259" s="89"/>
      <c r="I259" s="89"/>
      <c r="J259" s="89"/>
      <c r="K259" s="89"/>
      <c r="L259" s="89"/>
      <c r="M259" s="89"/>
      <c r="N259" s="89"/>
      <c r="O259" s="89"/>
      <c r="P259" s="88"/>
    </row>
    <row r="260" spans="1:16" ht="15.75" thickBot="1">
      <c r="A260" s="89"/>
      <c r="B260" s="93" t="s">
        <v>139</v>
      </c>
      <c r="C260" s="93">
        <v>0.72</v>
      </c>
      <c r="D260" s="93">
        <v>0.72</v>
      </c>
      <c r="E260" s="89"/>
      <c r="F260" s="89"/>
      <c r="G260" s="89"/>
      <c r="H260" s="89"/>
      <c r="I260" s="89"/>
      <c r="J260" s="89"/>
      <c r="K260" s="89"/>
      <c r="L260" s="89"/>
      <c r="M260" s="89"/>
      <c r="N260" s="89"/>
      <c r="O260" s="89"/>
      <c r="P260" s="88"/>
    </row>
    <row r="261" spans="1:16" ht="15.75" thickBot="1">
      <c r="A261" s="89"/>
      <c r="B261" s="89" t="s">
        <v>194</v>
      </c>
      <c r="C261" s="93"/>
      <c r="D261" s="93"/>
      <c r="E261" s="89"/>
      <c r="F261" s="89"/>
      <c r="G261" s="89"/>
      <c r="H261" s="89"/>
      <c r="I261" s="89"/>
      <c r="J261" s="89"/>
      <c r="K261" s="89"/>
      <c r="L261" s="89"/>
      <c r="M261" s="89"/>
      <c r="N261" s="89"/>
      <c r="O261" s="89"/>
      <c r="P261" s="88"/>
    </row>
    <row r="262" spans="1:16" ht="15.75" thickBot="1">
      <c r="A262" s="89">
        <v>73</v>
      </c>
      <c r="B262" s="89" t="s">
        <v>40</v>
      </c>
      <c r="C262" s="101" t="s">
        <v>222</v>
      </c>
      <c r="D262" s="89">
        <v>0.84</v>
      </c>
      <c r="E262" s="89">
        <v>2.88</v>
      </c>
      <c r="F262" s="89">
        <v>5.0999999999999996</v>
      </c>
      <c r="G262" s="89">
        <v>49.8</v>
      </c>
      <c r="H262" s="89">
        <v>2.8000000000000001E-2</v>
      </c>
      <c r="I262" s="89">
        <v>9.76</v>
      </c>
      <c r="J262" s="89" t="s">
        <v>14</v>
      </c>
      <c r="K262" s="89">
        <v>2.1999999999999999E-2</v>
      </c>
      <c r="L262" s="89">
        <v>11.21</v>
      </c>
      <c r="M262" s="89">
        <v>20.5</v>
      </c>
      <c r="N262" s="89">
        <v>9.76</v>
      </c>
      <c r="O262" s="89">
        <v>0.95</v>
      </c>
      <c r="P262" s="88"/>
    </row>
    <row r="263" spans="1:16" ht="15.75" thickBot="1">
      <c r="A263" s="89"/>
      <c r="B263" s="89"/>
      <c r="C263" s="89" t="s">
        <v>134</v>
      </c>
      <c r="D263" s="89" t="s">
        <v>135</v>
      </c>
      <c r="E263" s="89"/>
      <c r="F263" s="89"/>
      <c r="G263" s="89"/>
      <c r="H263" s="89"/>
      <c r="I263" s="89"/>
      <c r="J263" s="89"/>
      <c r="K263" s="89"/>
      <c r="L263" s="89"/>
      <c r="M263" s="89"/>
      <c r="N263" s="89"/>
      <c r="O263" s="89"/>
      <c r="P263" s="88"/>
    </row>
    <row r="264" spans="1:16" ht="15.75" thickBot="1">
      <c r="A264" s="89"/>
      <c r="B264" s="93" t="s">
        <v>40</v>
      </c>
      <c r="C264" s="93">
        <v>60</v>
      </c>
      <c r="D264" s="93">
        <v>60</v>
      </c>
      <c r="E264" s="89"/>
      <c r="F264" s="89"/>
      <c r="G264" s="89"/>
      <c r="H264" s="89"/>
      <c r="I264" s="89"/>
      <c r="J264" s="89"/>
      <c r="K264" s="89"/>
      <c r="L264" s="89"/>
      <c r="M264" s="89"/>
      <c r="N264" s="89"/>
      <c r="O264" s="89"/>
      <c r="P264" s="88"/>
    </row>
    <row r="265" spans="1:16" ht="15.75" thickBot="1">
      <c r="A265" s="89">
        <v>349</v>
      </c>
      <c r="B265" s="89" t="s">
        <v>243</v>
      </c>
      <c r="C265" s="111" t="s">
        <v>219</v>
      </c>
      <c r="D265" s="89">
        <v>1</v>
      </c>
      <c r="E265" s="89">
        <v>0</v>
      </c>
      <c r="F265" s="89">
        <v>24.4</v>
      </c>
      <c r="G265" s="111">
        <v>101.6</v>
      </c>
      <c r="H265" s="89">
        <v>2.7E-2</v>
      </c>
      <c r="I265" s="89">
        <v>4</v>
      </c>
      <c r="J265" s="89" t="s">
        <v>14</v>
      </c>
      <c r="K265" s="89">
        <v>2.1999999999999999E-2</v>
      </c>
      <c r="L265" s="89">
        <v>14</v>
      </c>
      <c r="M265" s="89">
        <v>14</v>
      </c>
      <c r="N265" s="89">
        <v>26.67</v>
      </c>
      <c r="O265" s="89">
        <v>2.8</v>
      </c>
      <c r="P265" s="88"/>
    </row>
    <row r="266" spans="1:16" ht="15.75" thickBot="1">
      <c r="A266" s="89">
        <v>376</v>
      </c>
      <c r="B266" s="115" t="s">
        <v>263</v>
      </c>
      <c r="C266" s="89" t="s">
        <v>256</v>
      </c>
      <c r="D266" s="89">
        <v>0.1</v>
      </c>
      <c r="E266" s="89">
        <v>0</v>
      </c>
      <c r="F266" s="89">
        <v>15</v>
      </c>
      <c r="G266" s="89">
        <v>60</v>
      </c>
      <c r="H266" s="89">
        <v>2.7E-2</v>
      </c>
      <c r="I266" s="89">
        <v>0.373</v>
      </c>
      <c r="J266" s="89">
        <v>9.3330000000000002</v>
      </c>
      <c r="K266" s="89">
        <v>7.8E-2</v>
      </c>
      <c r="L266" s="89">
        <v>127.33</v>
      </c>
      <c r="M266" s="89">
        <v>85.465999999999994</v>
      </c>
      <c r="N266" s="89">
        <v>12.667</v>
      </c>
      <c r="O266" s="89">
        <v>0.08</v>
      </c>
      <c r="P266" s="88"/>
    </row>
    <row r="267" spans="1:16" ht="15.75" thickBot="1">
      <c r="A267" s="89"/>
      <c r="B267" s="89" t="s">
        <v>153</v>
      </c>
      <c r="C267" s="126" t="s">
        <v>225</v>
      </c>
      <c r="D267" s="128">
        <v>1.95</v>
      </c>
      <c r="E267" s="128">
        <v>0.3</v>
      </c>
      <c r="F267" s="128">
        <v>12</v>
      </c>
      <c r="G267" s="128">
        <v>58.5</v>
      </c>
      <c r="H267" s="128">
        <v>0.14000000000000001</v>
      </c>
      <c r="I267" s="128" t="s">
        <v>14</v>
      </c>
      <c r="J267" s="128" t="s">
        <v>14</v>
      </c>
      <c r="K267" s="128">
        <v>0.05</v>
      </c>
      <c r="L267" s="128">
        <v>20.7</v>
      </c>
      <c r="M267" s="128">
        <v>78.3</v>
      </c>
      <c r="N267" s="128">
        <v>29.7</v>
      </c>
      <c r="O267" s="113">
        <v>1.8</v>
      </c>
      <c r="P267" s="88"/>
    </row>
    <row r="268" spans="1:16" ht="15.75" thickBot="1">
      <c r="A268" s="89"/>
      <c r="B268" s="89" t="s">
        <v>12</v>
      </c>
      <c r="C268" s="133" t="s">
        <v>225</v>
      </c>
      <c r="D268" s="129">
        <v>2.4</v>
      </c>
      <c r="E268" s="129">
        <v>0.4</v>
      </c>
      <c r="F268" s="129">
        <v>12.6</v>
      </c>
      <c r="G268" s="129">
        <v>63.48</v>
      </c>
      <c r="H268" s="129">
        <v>6.8000000000000005E-2</v>
      </c>
      <c r="I268" s="129" t="s">
        <v>14</v>
      </c>
      <c r="J268" s="129" t="s">
        <v>14</v>
      </c>
      <c r="K268" s="129">
        <v>2.7E-2</v>
      </c>
      <c r="L268" s="129">
        <v>16</v>
      </c>
      <c r="M268" s="129">
        <v>65</v>
      </c>
      <c r="N268" s="129">
        <v>19.2</v>
      </c>
      <c r="O268" s="130">
        <v>1.63</v>
      </c>
      <c r="P268" s="88"/>
    </row>
    <row r="269" spans="1:16" ht="15.75" thickBot="1">
      <c r="A269" s="147"/>
      <c r="B269" s="147" t="s">
        <v>13</v>
      </c>
      <c r="C269" s="147">
        <v>580</v>
      </c>
      <c r="D269" s="89">
        <v>29.43</v>
      </c>
      <c r="E269" s="89">
        <v>33.68</v>
      </c>
      <c r="F269" s="89">
        <v>93.14</v>
      </c>
      <c r="G269" s="89">
        <v>854.58</v>
      </c>
      <c r="H269" s="147">
        <v>0.25</v>
      </c>
      <c r="I269" s="147">
        <v>15.78</v>
      </c>
      <c r="J269" s="147">
        <v>37.799999999999997</v>
      </c>
      <c r="K269" s="147">
        <v>0.23799999999999999</v>
      </c>
      <c r="L269" s="147">
        <v>106.1</v>
      </c>
      <c r="M269" s="147">
        <v>479.24</v>
      </c>
      <c r="N269" s="147">
        <v>207.84</v>
      </c>
      <c r="O269" s="147">
        <v>11.1</v>
      </c>
      <c r="P269" s="88"/>
    </row>
    <row r="270" spans="1:16" ht="15.75" thickBot="1">
      <c r="A270" s="147"/>
      <c r="B270" s="147"/>
      <c r="C270" s="147"/>
      <c r="D270" s="89">
        <v>24.728000000000002</v>
      </c>
      <c r="E270" s="89">
        <v>27.86</v>
      </c>
      <c r="F270" s="89">
        <v>100.09</v>
      </c>
      <c r="G270" s="89">
        <v>834.58</v>
      </c>
      <c r="H270" s="147"/>
      <c r="I270" s="147"/>
      <c r="J270" s="147"/>
      <c r="K270" s="147"/>
      <c r="L270" s="147"/>
      <c r="M270" s="147"/>
      <c r="N270" s="147"/>
      <c r="O270" s="147"/>
      <c r="P270" s="88"/>
    </row>
    <row r="271" spans="1:16" ht="40.5" customHeight="1" thickBot="1">
      <c r="A271" s="86"/>
      <c r="B271" s="86"/>
      <c r="C271" s="86"/>
      <c r="D271" s="86"/>
      <c r="E271" s="86"/>
      <c r="F271" s="86"/>
      <c r="G271" s="94"/>
      <c r="H271" s="86"/>
      <c r="I271" s="100" t="s">
        <v>267</v>
      </c>
      <c r="J271" s="116"/>
      <c r="K271" s="116"/>
      <c r="L271" s="86"/>
      <c r="M271" s="116"/>
      <c r="N271" s="116"/>
      <c r="O271" s="116"/>
      <c r="P271" s="88"/>
    </row>
    <row r="272" spans="1:16" ht="39" thickBot="1">
      <c r="A272" s="117" t="s">
        <v>244</v>
      </c>
      <c r="B272" s="113" t="s">
        <v>245</v>
      </c>
      <c r="C272" s="117" t="s">
        <v>226</v>
      </c>
      <c r="D272" s="117">
        <v>26.2</v>
      </c>
      <c r="E272" s="117">
        <v>29.6</v>
      </c>
      <c r="F272" s="117">
        <v>6.6</v>
      </c>
      <c r="G272" s="117">
        <v>388</v>
      </c>
      <c r="H272" s="117">
        <v>3.3000000000000002E-2</v>
      </c>
      <c r="I272" s="117"/>
      <c r="J272" s="117">
        <v>20</v>
      </c>
      <c r="K272" s="117">
        <v>0.13300000000000001</v>
      </c>
      <c r="L272" s="117">
        <v>39</v>
      </c>
      <c r="M272" s="117">
        <v>143</v>
      </c>
      <c r="N272" s="117">
        <v>20</v>
      </c>
      <c r="O272" s="117">
        <v>1.8</v>
      </c>
      <c r="P272" s="88"/>
    </row>
    <row r="273" spans="1:16" ht="15.75" thickBot="1">
      <c r="A273" s="117"/>
      <c r="B273" s="118"/>
      <c r="C273" s="102" t="s">
        <v>134</v>
      </c>
      <c r="D273" s="102" t="s">
        <v>135</v>
      </c>
      <c r="E273" s="119"/>
      <c r="F273" s="120"/>
      <c r="G273" s="117"/>
      <c r="H273" s="117"/>
      <c r="I273" s="117"/>
      <c r="J273" s="117"/>
      <c r="K273" s="117"/>
      <c r="L273" s="117"/>
      <c r="M273" s="117"/>
      <c r="N273" s="117"/>
      <c r="O273" s="117"/>
      <c r="P273" s="88"/>
    </row>
    <row r="274" spans="1:16" ht="15.75" thickBot="1">
      <c r="A274" s="117"/>
      <c r="B274" s="118" t="s">
        <v>246</v>
      </c>
      <c r="C274" s="119">
        <v>178</v>
      </c>
      <c r="D274" s="119">
        <v>128</v>
      </c>
      <c r="E274" s="97"/>
      <c r="F274" s="120"/>
      <c r="G274" s="117"/>
      <c r="H274" s="117"/>
      <c r="I274" s="117"/>
      <c r="J274" s="117"/>
      <c r="K274" s="117"/>
      <c r="L274" s="117"/>
      <c r="M274" s="117"/>
      <c r="N274" s="117"/>
      <c r="O274" s="117"/>
      <c r="P274" s="88"/>
    </row>
    <row r="275" spans="1:16" ht="15.75" thickBot="1">
      <c r="A275" s="117"/>
      <c r="B275" s="118" t="s">
        <v>247</v>
      </c>
      <c r="C275" s="119">
        <v>2</v>
      </c>
      <c r="D275" s="119">
        <v>2</v>
      </c>
      <c r="E275" s="97"/>
      <c r="F275" s="120"/>
      <c r="G275" s="117"/>
      <c r="H275" s="117"/>
      <c r="I275" s="117"/>
      <c r="J275" s="117"/>
      <c r="K275" s="117"/>
      <c r="L275" s="117"/>
      <c r="M275" s="117"/>
      <c r="N275" s="117"/>
      <c r="O275" s="117"/>
      <c r="P275" s="88"/>
    </row>
    <row r="276" spans="1:16" ht="15.75" thickBot="1">
      <c r="A276" s="117"/>
      <c r="B276" s="118" t="s">
        <v>248</v>
      </c>
      <c r="C276" s="120"/>
      <c r="D276" s="119"/>
      <c r="E276" s="119"/>
      <c r="F276" s="120"/>
      <c r="G276" s="117"/>
      <c r="H276" s="117"/>
      <c r="I276" s="117"/>
      <c r="J276" s="117"/>
      <c r="K276" s="117"/>
      <c r="L276" s="117"/>
      <c r="M276" s="117"/>
      <c r="N276" s="117"/>
      <c r="O276" s="117"/>
      <c r="P276" s="88"/>
    </row>
    <row r="277" spans="1:16" ht="26.25" thickBot="1">
      <c r="A277" s="89">
        <v>203</v>
      </c>
      <c r="B277" s="89" t="s">
        <v>148</v>
      </c>
      <c r="C277" s="89" t="s">
        <v>251</v>
      </c>
      <c r="D277" s="89">
        <v>5.4</v>
      </c>
      <c r="E277" s="89">
        <v>6.3</v>
      </c>
      <c r="F277" s="89">
        <v>36.6</v>
      </c>
      <c r="G277" s="89">
        <v>225</v>
      </c>
      <c r="H277" s="89">
        <v>4.9000000000000002E-2</v>
      </c>
      <c r="I277" s="89">
        <v>9.9000000000000005E-2</v>
      </c>
      <c r="J277" s="89">
        <v>51</v>
      </c>
      <c r="K277" s="89">
        <v>0.05</v>
      </c>
      <c r="L277" s="89">
        <v>75.08</v>
      </c>
      <c r="M277" s="89">
        <v>86.7</v>
      </c>
      <c r="N277" s="89">
        <v>22.74</v>
      </c>
      <c r="O277" s="89">
        <v>1.1000000000000001</v>
      </c>
      <c r="P277" s="88"/>
    </row>
    <row r="278" spans="1:16" ht="15.75" thickBot="1">
      <c r="A278" s="89"/>
      <c r="B278" s="89"/>
      <c r="C278" s="102" t="s">
        <v>134</v>
      </c>
      <c r="D278" s="102" t="s">
        <v>135</v>
      </c>
      <c r="E278" s="89"/>
      <c r="F278" s="89"/>
      <c r="G278" s="89"/>
      <c r="H278" s="89"/>
      <c r="I278" s="89"/>
      <c r="J278" s="89"/>
      <c r="K278" s="89"/>
      <c r="L278" s="89"/>
      <c r="M278" s="89"/>
      <c r="N278" s="89"/>
      <c r="O278" s="89"/>
      <c r="P278" s="88"/>
    </row>
    <row r="279" spans="1:16" ht="15.75" thickBot="1">
      <c r="A279" s="89"/>
      <c r="B279" s="93" t="s">
        <v>149</v>
      </c>
      <c r="C279" s="93">
        <v>52.5</v>
      </c>
      <c r="D279" s="93">
        <v>52.5</v>
      </c>
      <c r="E279" s="89"/>
      <c r="F279" s="89"/>
      <c r="G279" s="89"/>
      <c r="H279" s="89"/>
      <c r="I279" s="89"/>
      <c r="J279" s="89"/>
      <c r="K279" s="89"/>
      <c r="L279" s="89"/>
      <c r="M279" s="89"/>
      <c r="N279" s="89"/>
      <c r="O279" s="89"/>
      <c r="P279" s="88"/>
    </row>
    <row r="280" spans="1:16" ht="15.75" thickBot="1">
      <c r="A280" s="89"/>
      <c r="B280" s="93" t="s">
        <v>137</v>
      </c>
      <c r="C280" s="93">
        <v>7.5</v>
      </c>
      <c r="D280" s="93">
        <v>7.5</v>
      </c>
      <c r="E280" s="89"/>
      <c r="F280" s="89"/>
      <c r="G280" s="89"/>
      <c r="H280" s="89"/>
      <c r="I280" s="89"/>
      <c r="J280" s="89"/>
      <c r="K280" s="89"/>
      <c r="L280" s="89"/>
      <c r="M280" s="89"/>
      <c r="N280" s="89"/>
      <c r="O280" s="89"/>
      <c r="P280" s="88"/>
    </row>
    <row r="281" spans="1:16" ht="15.75" thickBot="1">
      <c r="A281" s="89"/>
      <c r="B281" s="93" t="s">
        <v>119</v>
      </c>
      <c r="C281" s="93">
        <v>2</v>
      </c>
      <c r="D281" s="93">
        <v>2</v>
      </c>
      <c r="E281" s="89"/>
      <c r="F281" s="89"/>
      <c r="G281" s="89"/>
      <c r="H281" s="89"/>
      <c r="I281" s="89"/>
      <c r="J281" s="89"/>
      <c r="K281" s="89"/>
      <c r="L281" s="89"/>
      <c r="M281" s="89"/>
      <c r="N281" s="89"/>
      <c r="O281" s="89"/>
      <c r="P281" s="88"/>
    </row>
    <row r="282" spans="1:16" ht="15.75" thickBot="1">
      <c r="A282" s="89"/>
      <c r="B282" s="93" t="s">
        <v>128</v>
      </c>
      <c r="C282" s="93">
        <v>315</v>
      </c>
      <c r="D282" s="93">
        <v>315</v>
      </c>
      <c r="E282" s="89"/>
      <c r="F282" s="89"/>
      <c r="G282" s="89"/>
      <c r="H282" s="89"/>
      <c r="I282" s="89"/>
      <c r="J282" s="89"/>
      <c r="K282" s="89"/>
      <c r="L282" s="89"/>
      <c r="M282" s="89"/>
      <c r="N282" s="89"/>
      <c r="O282" s="89"/>
      <c r="P282" s="88"/>
    </row>
    <row r="283" spans="1:16" ht="28.5" customHeight="1" thickBot="1">
      <c r="A283" s="89" t="s">
        <v>209</v>
      </c>
      <c r="B283" s="89" t="s">
        <v>216</v>
      </c>
      <c r="C283" s="89" t="s">
        <v>172</v>
      </c>
      <c r="D283" s="89">
        <v>0.72</v>
      </c>
      <c r="E283" s="89">
        <v>0.12</v>
      </c>
      <c r="F283" s="89">
        <v>1.92</v>
      </c>
      <c r="G283" s="89">
        <v>15.6</v>
      </c>
      <c r="H283" s="89">
        <v>5.5E-2</v>
      </c>
      <c r="I283" s="89">
        <v>10.25</v>
      </c>
      <c r="J283" s="89" t="s">
        <v>14</v>
      </c>
      <c r="K283" s="89">
        <v>4.2999999999999997E-2</v>
      </c>
      <c r="L283" s="89">
        <v>23.2</v>
      </c>
      <c r="M283" s="89">
        <v>44.97</v>
      </c>
      <c r="N283" s="89">
        <v>20.75</v>
      </c>
      <c r="O283" s="89">
        <v>0.75</v>
      </c>
      <c r="P283" s="88"/>
    </row>
    <row r="284" spans="1:16" ht="15.75" thickBot="1">
      <c r="A284" s="89"/>
      <c r="B284" s="89"/>
      <c r="C284" s="102" t="s">
        <v>132</v>
      </c>
      <c r="D284" s="102" t="s">
        <v>133</v>
      </c>
      <c r="E284" s="89"/>
      <c r="F284" s="89"/>
      <c r="G284" s="89"/>
      <c r="H284" s="89"/>
      <c r="I284" s="89"/>
      <c r="J284" s="89"/>
      <c r="K284" s="89"/>
      <c r="L284" s="89"/>
      <c r="M284" s="89"/>
      <c r="N284" s="89"/>
      <c r="O284" s="89"/>
      <c r="P284" s="88"/>
    </row>
    <row r="285" spans="1:16" ht="15.75" thickBot="1">
      <c r="A285" s="93"/>
      <c r="B285" s="93" t="s">
        <v>162</v>
      </c>
      <c r="C285" s="93">
        <v>65</v>
      </c>
      <c r="D285" s="93">
        <v>60</v>
      </c>
      <c r="E285" s="89"/>
      <c r="F285" s="89"/>
      <c r="G285" s="89"/>
      <c r="H285" s="89"/>
      <c r="I285" s="89"/>
      <c r="J285" s="89"/>
      <c r="K285" s="89"/>
      <c r="L285" s="89"/>
      <c r="M285" s="89"/>
      <c r="N285" s="89"/>
      <c r="O285" s="89"/>
      <c r="P285" s="88"/>
    </row>
    <row r="286" spans="1:16" ht="15.75" thickBot="1">
      <c r="A286" s="93"/>
      <c r="B286" s="93" t="s">
        <v>163</v>
      </c>
      <c r="C286" s="93">
        <v>65</v>
      </c>
      <c r="D286" s="93">
        <v>60</v>
      </c>
      <c r="E286" s="89"/>
      <c r="F286" s="89"/>
      <c r="G286" s="89"/>
      <c r="H286" s="89"/>
      <c r="I286" s="89"/>
      <c r="J286" s="89"/>
      <c r="K286" s="89"/>
      <c r="L286" s="89"/>
      <c r="M286" s="89"/>
      <c r="N286" s="89"/>
      <c r="O286" s="89"/>
      <c r="P286" s="88"/>
    </row>
    <row r="287" spans="1:16" ht="15.75" thickBot="1">
      <c r="A287" s="93"/>
      <c r="B287" s="93" t="s">
        <v>161</v>
      </c>
      <c r="C287" s="93">
        <v>60</v>
      </c>
      <c r="D287" s="93">
        <v>0.6</v>
      </c>
      <c r="E287" s="89">
        <v>0.12</v>
      </c>
      <c r="F287" s="89">
        <v>2.16</v>
      </c>
      <c r="G287" s="89">
        <v>9.6</v>
      </c>
      <c r="H287" s="89">
        <v>5.5E-2</v>
      </c>
      <c r="I287" s="89">
        <v>10.25</v>
      </c>
      <c r="J287" s="89"/>
      <c r="K287" s="89">
        <v>4.2999999999999997E-2</v>
      </c>
      <c r="L287" s="89"/>
      <c r="M287" s="89"/>
      <c r="N287" s="89"/>
      <c r="O287" s="89"/>
      <c r="P287" s="88"/>
    </row>
    <row r="288" spans="1:16" ht="15.75" thickBot="1">
      <c r="A288" s="93">
        <v>71</v>
      </c>
      <c r="B288" s="93" t="s">
        <v>164</v>
      </c>
      <c r="C288" s="93">
        <v>69</v>
      </c>
      <c r="D288" s="93">
        <v>60</v>
      </c>
      <c r="E288" s="89"/>
      <c r="F288" s="89"/>
      <c r="G288" s="89"/>
      <c r="H288" s="89"/>
      <c r="I288" s="89"/>
      <c r="J288" s="89"/>
      <c r="K288" s="89"/>
      <c r="L288" s="89"/>
      <c r="M288" s="89"/>
      <c r="N288" s="89"/>
      <c r="O288" s="89"/>
      <c r="P288" s="88"/>
    </row>
    <row r="289" spans="1:16" ht="15.75" thickBot="1">
      <c r="A289" s="93"/>
      <c r="B289" s="93" t="s">
        <v>165</v>
      </c>
      <c r="C289" s="93">
        <v>62.6</v>
      </c>
      <c r="D289" s="93">
        <v>60</v>
      </c>
      <c r="E289" s="89"/>
      <c r="F289" s="89"/>
      <c r="G289" s="89"/>
      <c r="H289" s="89"/>
      <c r="I289" s="89"/>
      <c r="J289" s="89"/>
      <c r="K289" s="89"/>
      <c r="L289" s="89"/>
      <c r="M289" s="89"/>
      <c r="N289" s="89"/>
      <c r="O289" s="89"/>
      <c r="P289" s="88"/>
    </row>
    <row r="290" spans="1:16" ht="27" customHeight="1" thickBot="1">
      <c r="A290" s="89" t="s">
        <v>211</v>
      </c>
      <c r="B290" s="89" t="s">
        <v>249</v>
      </c>
      <c r="C290" s="89" t="s">
        <v>219</v>
      </c>
      <c r="D290" s="89">
        <v>0.08</v>
      </c>
      <c r="E290" s="89">
        <v>0</v>
      </c>
      <c r="F290" s="89">
        <v>21.82</v>
      </c>
      <c r="G290" s="89">
        <v>87.6</v>
      </c>
      <c r="H290" s="89">
        <v>8.0000000000000002E-3</v>
      </c>
      <c r="I290" s="89">
        <v>1.27</v>
      </c>
      <c r="J290" s="89" t="s">
        <v>14</v>
      </c>
      <c r="K290" s="89">
        <v>6.0000000000000001E-3</v>
      </c>
      <c r="L290" s="89">
        <v>10.28</v>
      </c>
      <c r="M290" s="89">
        <v>3.5</v>
      </c>
      <c r="N290" s="89">
        <v>3.2</v>
      </c>
      <c r="O290" s="89">
        <v>0.72</v>
      </c>
      <c r="P290" s="88"/>
    </row>
    <row r="291" spans="1:16" ht="23.25" customHeight="1" thickBot="1">
      <c r="A291" s="89"/>
      <c r="B291" s="89" t="s">
        <v>250</v>
      </c>
      <c r="C291" s="111" t="s">
        <v>219</v>
      </c>
      <c r="D291" s="89">
        <v>1.04</v>
      </c>
      <c r="E291" s="89">
        <v>0</v>
      </c>
      <c r="F291" s="111">
        <v>41.24</v>
      </c>
      <c r="G291" s="89">
        <v>169.2</v>
      </c>
      <c r="H291" s="89"/>
      <c r="I291" s="89"/>
      <c r="J291" s="89"/>
      <c r="K291" s="89"/>
      <c r="L291" s="89"/>
      <c r="M291" s="89"/>
      <c r="N291" s="89"/>
      <c r="O291" s="89"/>
      <c r="P291" s="88"/>
    </row>
    <row r="292" spans="1:16" ht="39" thickBot="1">
      <c r="A292" s="89">
        <v>349</v>
      </c>
      <c r="B292" s="93" t="s">
        <v>151</v>
      </c>
      <c r="C292" s="93">
        <v>20</v>
      </c>
      <c r="D292" s="93">
        <v>20</v>
      </c>
      <c r="E292" s="93"/>
      <c r="F292" s="93"/>
      <c r="G292" s="93"/>
      <c r="H292" s="93"/>
      <c r="I292" s="97"/>
      <c r="J292" s="97"/>
      <c r="K292" s="97"/>
      <c r="L292" s="97"/>
      <c r="M292" s="97"/>
      <c r="N292" s="89"/>
      <c r="O292" s="89"/>
      <c r="P292" s="88"/>
    </row>
    <row r="293" spans="1:16" ht="15.75" thickBot="1">
      <c r="A293" s="89"/>
      <c r="B293" s="93" t="s">
        <v>128</v>
      </c>
      <c r="C293" s="93">
        <v>200</v>
      </c>
      <c r="D293" s="93">
        <v>200</v>
      </c>
      <c r="E293" s="93"/>
      <c r="F293" s="93"/>
      <c r="G293" s="93"/>
      <c r="H293" s="93"/>
      <c r="I293" s="93"/>
      <c r="J293" s="93"/>
      <c r="K293" s="93"/>
      <c r="L293" s="89"/>
      <c r="M293" s="89"/>
      <c r="N293" s="89"/>
      <c r="O293" s="89"/>
      <c r="P293" s="88"/>
    </row>
    <row r="294" spans="1:16" ht="24.6" customHeight="1" thickBot="1">
      <c r="A294" s="89"/>
      <c r="B294" s="93" t="s">
        <v>139</v>
      </c>
      <c r="C294" s="93">
        <v>20</v>
      </c>
      <c r="D294" s="93">
        <v>20</v>
      </c>
      <c r="E294" s="93"/>
      <c r="F294" s="93"/>
      <c r="G294" s="93"/>
      <c r="H294" s="93"/>
      <c r="I294" s="117"/>
      <c r="J294" s="97"/>
      <c r="K294" s="97"/>
      <c r="L294" s="97"/>
      <c r="M294" s="97"/>
      <c r="N294" s="89"/>
      <c r="O294" s="89"/>
      <c r="P294" s="88"/>
    </row>
    <row r="295" spans="1:16" ht="15.75" thickBot="1">
      <c r="A295" s="89"/>
      <c r="B295" s="93" t="s">
        <v>152</v>
      </c>
      <c r="C295" s="93">
        <v>0.2</v>
      </c>
      <c r="D295" s="93">
        <v>0.2</v>
      </c>
      <c r="E295" s="93"/>
      <c r="F295" s="93"/>
      <c r="G295" s="93"/>
      <c r="H295" s="93"/>
      <c r="I295" s="93"/>
      <c r="J295" s="93"/>
      <c r="K295" s="93"/>
      <c r="L295" s="89"/>
      <c r="M295" s="89"/>
      <c r="N295" s="89"/>
      <c r="O295" s="89"/>
      <c r="P295" s="88"/>
    </row>
    <row r="296" spans="1:16" ht="15.75" thickBot="1">
      <c r="A296" s="89">
        <v>355</v>
      </c>
      <c r="B296" s="93" t="s">
        <v>212</v>
      </c>
      <c r="C296" s="93">
        <v>20</v>
      </c>
      <c r="D296" s="93">
        <v>20</v>
      </c>
      <c r="E296" s="93"/>
      <c r="F296" s="93"/>
      <c r="G296" s="93"/>
      <c r="H296" s="93"/>
      <c r="I296" s="93"/>
      <c r="J296" s="93"/>
      <c r="K296" s="93"/>
      <c r="L296" s="89"/>
      <c r="M296" s="89"/>
      <c r="N296" s="89"/>
      <c r="O296" s="98" t="s">
        <v>20</v>
      </c>
      <c r="P296" s="88"/>
    </row>
    <row r="297" spans="1:16" ht="15.75" thickBot="1">
      <c r="A297" s="89"/>
      <c r="B297" s="93" t="s">
        <v>213</v>
      </c>
      <c r="C297" s="93">
        <v>20</v>
      </c>
      <c r="D297" s="93">
        <v>20</v>
      </c>
      <c r="E297" s="93"/>
      <c r="F297" s="93"/>
      <c r="G297" s="93"/>
      <c r="H297" s="93"/>
      <c r="I297" s="93"/>
      <c r="J297" s="93"/>
      <c r="K297" s="93"/>
      <c r="L297" s="89"/>
      <c r="M297" s="89"/>
      <c r="N297" s="89"/>
      <c r="O297" s="89"/>
      <c r="P297" s="88"/>
    </row>
    <row r="298" spans="1:16" ht="15.75" thickBot="1">
      <c r="A298" s="89"/>
      <c r="B298" s="93" t="s">
        <v>214</v>
      </c>
      <c r="C298" s="93">
        <v>9</v>
      </c>
      <c r="D298" s="93">
        <v>9</v>
      </c>
      <c r="E298" s="93"/>
      <c r="F298" s="93"/>
      <c r="G298" s="93"/>
      <c r="H298" s="93"/>
      <c r="I298" s="93"/>
      <c r="J298" s="93"/>
      <c r="K298" s="93"/>
      <c r="L298" s="89"/>
      <c r="M298" s="89"/>
      <c r="N298" s="89"/>
      <c r="O298" s="89"/>
      <c r="P298" s="88"/>
    </row>
    <row r="299" spans="1:16" ht="15" customHeight="1" thickBot="1">
      <c r="A299" s="89"/>
      <c r="B299" s="93" t="s">
        <v>215</v>
      </c>
      <c r="C299" s="93">
        <v>0.2</v>
      </c>
      <c r="D299" s="93">
        <v>0.2</v>
      </c>
      <c r="E299" s="93"/>
      <c r="F299" s="93"/>
      <c r="G299" s="93"/>
      <c r="H299" s="93"/>
      <c r="I299" s="93"/>
      <c r="J299" s="93"/>
      <c r="K299" s="93"/>
      <c r="L299" s="89"/>
      <c r="M299" s="89"/>
      <c r="N299" s="89"/>
      <c r="O299" s="89"/>
      <c r="P299" s="88"/>
    </row>
    <row r="300" spans="1:16" ht="15.75" thickBot="1">
      <c r="A300" s="89"/>
      <c r="B300" s="93" t="s">
        <v>128</v>
      </c>
      <c r="C300" s="93">
        <v>220</v>
      </c>
      <c r="D300" s="93">
        <v>220</v>
      </c>
      <c r="E300" s="93"/>
      <c r="F300" s="93"/>
      <c r="G300" s="93"/>
      <c r="H300" s="93"/>
      <c r="I300" s="93"/>
      <c r="J300" s="93"/>
      <c r="K300" s="93"/>
      <c r="L300" s="89"/>
      <c r="M300" s="89"/>
      <c r="N300" s="89"/>
      <c r="O300" s="89"/>
      <c r="P300" s="88"/>
    </row>
    <row r="301" spans="1:16" ht="15.75" thickBot="1">
      <c r="A301" s="89"/>
      <c r="B301" s="89" t="s">
        <v>153</v>
      </c>
      <c r="C301" s="101" t="s">
        <v>224</v>
      </c>
      <c r="D301" s="89">
        <v>1.3</v>
      </c>
      <c r="E301" s="89">
        <v>0.2</v>
      </c>
      <c r="F301" s="89">
        <v>8</v>
      </c>
      <c r="G301" s="89">
        <v>39</v>
      </c>
      <c r="H301" s="89">
        <v>9.5999999999999992E-3</v>
      </c>
      <c r="I301" s="89" t="s">
        <v>14</v>
      </c>
      <c r="J301" s="89" t="s">
        <v>14</v>
      </c>
      <c r="K301" s="89">
        <v>3.5999999999999997E-2</v>
      </c>
      <c r="L301" s="89">
        <v>13.8</v>
      </c>
      <c r="M301" s="89">
        <v>52.2</v>
      </c>
      <c r="N301" s="89">
        <v>19.8</v>
      </c>
      <c r="O301" s="89">
        <v>1.2</v>
      </c>
      <c r="P301" s="88"/>
    </row>
    <row r="302" spans="1:16" ht="15.75" thickBot="1">
      <c r="A302" s="89"/>
      <c r="B302" s="89" t="s">
        <v>12</v>
      </c>
      <c r="C302" s="101" t="s">
        <v>225</v>
      </c>
      <c r="D302" s="89">
        <v>2.4</v>
      </c>
      <c r="E302" s="89">
        <v>0.4</v>
      </c>
      <c r="F302" s="89">
        <v>12.6</v>
      </c>
      <c r="G302" s="89">
        <v>63.48</v>
      </c>
      <c r="H302" s="89">
        <v>6.8000000000000005E-2</v>
      </c>
      <c r="I302" s="89" t="s">
        <v>14</v>
      </c>
      <c r="J302" s="89" t="s">
        <v>14</v>
      </c>
      <c r="K302" s="89">
        <v>2.7E-2</v>
      </c>
      <c r="L302" s="89">
        <v>16</v>
      </c>
      <c r="M302" s="89">
        <v>65</v>
      </c>
      <c r="N302" s="89">
        <v>19.2</v>
      </c>
      <c r="O302" s="89">
        <v>1.63</v>
      </c>
      <c r="P302" s="88"/>
    </row>
    <row r="303" spans="1:16" ht="15" customHeight="1" thickBot="1">
      <c r="A303" s="93"/>
      <c r="B303" s="89" t="s">
        <v>13</v>
      </c>
      <c r="C303" s="98">
        <v>607.5</v>
      </c>
      <c r="D303" s="98">
        <v>36.1</v>
      </c>
      <c r="E303" s="89">
        <v>36.619999999999997</v>
      </c>
      <c r="F303" s="89">
        <v>87.78</v>
      </c>
      <c r="G303" s="89">
        <f t="shared" ref="G303:N303" si="6">SUM(G272:G302)</f>
        <v>997.48</v>
      </c>
      <c r="H303" s="89">
        <f t="shared" si="6"/>
        <v>0.27760000000000001</v>
      </c>
      <c r="I303" s="89">
        <f t="shared" si="6"/>
        <v>21.869</v>
      </c>
      <c r="J303" s="89">
        <f t="shared" si="6"/>
        <v>71</v>
      </c>
      <c r="K303" s="89">
        <f t="shared" si="6"/>
        <v>0.33799999999999997</v>
      </c>
      <c r="L303" s="89">
        <f t="shared" si="6"/>
        <v>177.36</v>
      </c>
      <c r="M303" s="89">
        <f t="shared" si="6"/>
        <v>395.36999999999995</v>
      </c>
      <c r="N303" s="89">
        <f t="shared" si="6"/>
        <v>105.69</v>
      </c>
      <c r="O303" s="89">
        <f>SUM(O301:O302)</f>
        <v>2.83</v>
      </c>
      <c r="P303" s="88"/>
    </row>
    <row r="304" spans="1:16" ht="21" customHeight="1">
      <c r="A304" s="151"/>
      <c r="B304" s="151"/>
      <c r="C304" s="148"/>
      <c r="D304" s="148"/>
      <c r="E304" s="148"/>
      <c r="F304" s="148"/>
      <c r="G304" s="148"/>
      <c r="H304" s="148"/>
      <c r="I304" s="162" t="s">
        <v>218</v>
      </c>
      <c r="J304" s="148"/>
      <c r="K304" s="148"/>
      <c r="L304" s="148"/>
      <c r="M304" s="148"/>
      <c r="N304" s="148"/>
      <c r="O304" s="148"/>
      <c r="P304" s="88"/>
    </row>
    <row r="305" spans="1:24" ht="13.5" customHeight="1" thickBot="1">
      <c r="A305" s="152"/>
      <c r="B305" s="152"/>
      <c r="C305" s="150"/>
      <c r="D305" s="150"/>
      <c r="E305" s="150"/>
      <c r="F305" s="150"/>
      <c r="G305" s="149"/>
      <c r="H305" s="149"/>
      <c r="I305" s="163"/>
      <c r="J305" s="150"/>
      <c r="K305" s="150"/>
      <c r="L305" s="150"/>
      <c r="M305" s="150"/>
      <c r="N305" s="150"/>
      <c r="O305" s="150"/>
      <c r="P305" s="88"/>
    </row>
    <row r="306" spans="1:24" ht="29.25" customHeight="1" thickBot="1">
      <c r="A306" s="89" t="s">
        <v>121</v>
      </c>
      <c r="B306" s="98" t="s">
        <v>279</v>
      </c>
      <c r="C306" s="98" t="s">
        <v>280</v>
      </c>
      <c r="D306" s="89">
        <v>15.83</v>
      </c>
      <c r="E306" s="89">
        <v>13.7</v>
      </c>
      <c r="F306" s="123">
        <v>16.97</v>
      </c>
      <c r="G306" s="134" t="s">
        <v>277</v>
      </c>
      <c r="H306" s="85">
        <v>0.1</v>
      </c>
      <c r="I306" s="85">
        <v>0.15</v>
      </c>
      <c r="J306" s="145">
        <v>30</v>
      </c>
      <c r="K306" s="138">
        <v>0.12</v>
      </c>
      <c r="L306" s="138">
        <v>43.5</v>
      </c>
      <c r="M306" s="138">
        <v>98.438000000000002</v>
      </c>
      <c r="N306" s="138">
        <v>19.574999999999999</v>
      </c>
      <c r="O306" s="139">
        <v>1.0009999999999999</v>
      </c>
      <c r="P306" s="88"/>
      <c r="Q306" s="138"/>
      <c r="R306" s="138"/>
      <c r="S306" s="138"/>
      <c r="T306" s="138"/>
      <c r="U306" s="138"/>
      <c r="V306" s="138"/>
      <c r="W306" s="138"/>
      <c r="X306" s="139"/>
    </row>
    <row r="307" spans="1:24" ht="15.75" customHeight="1" thickBot="1">
      <c r="A307" s="89"/>
      <c r="B307" s="93"/>
      <c r="C307" s="93" t="s">
        <v>132</v>
      </c>
      <c r="D307" s="93" t="s">
        <v>133</v>
      </c>
      <c r="E307" s="89"/>
      <c r="F307" s="89"/>
      <c r="G307" s="91"/>
      <c r="H307" s="91"/>
      <c r="I307" s="91"/>
      <c r="J307" s="89"/>
      <c r="K307" s="89"/>
      <c r="L307" s="89"/>
      <c r="M307" s="89"/>
      <c r="N307" s="89"/>
      <c r="O307" s="89"/>
      <c r="P307" s="88"/>
    </row>
    <row r="308" spans="1:24" ht="15.75" customHeight="1" thickBot="1">
      <c r="A308" s="89"/>
      <c r="B308" s="93" t="s">
        <v>114</v>
      </c>
      <c r="C308" s="93">
        <v>86</v>
      </c>
      <c r="D308" s="93">
        <v>74</v>
      </c>
      <c r="E308" s="89"/>
      <c r="F308" s="89"/>
      <c r="G308" s="89"/>
      <c r="H308" s="89"/>
      <c r="I308" s="89"/>
      <c r="J308" s="89"/>
      <c r="K308" s="89"/>
      <c r="L308" s="89"/>
      <c r="M308" s="89"/>
      <c r="N308" s="89"/>
      <c r="O308" s="89"/>
      <c r="P308" s="88"/>
    </row>
    <row r="309" spans="1:24" ht="15.75" customHeight="1" thickBot="1">
      <c r="A309" s="89"/>
      <c r="B309" s="93" t="s">
        <v>115</v>
      </c>
      <c r="C309" s="93">
        <v>100</v>
      </c>
      <c r="D309" s="93">
        <v>74</v>
      </c>
      <c r="E309" s="89"/>
      <c r="F309" s="89"/>
      <c r="G309" s="89"/>
      <c r="H309" s="89"/>
      <c r="I309" s="89"/>
      <c r="J309" s="89"/>
      <c r="K309" s="89"/>
      <c r="L309" s="89"/>
      <c r="M309" s="89"/>
      <c r="N309" s="89"/>
      <c r="O309" s="89"/>
      <c r="P309" s="88"/>
    </row>
    <row r="310" spans="1:24" ht="15.75" customHeight="1" thickBot="1">
      <c r="A310" s="89"/>
      <c r="B310" s="93" t="s">
        <v>116</v>
      </c>
      <c r="C310" s="93">
        <v>24</v>
      </c>
      <c r="D310" s="93">
        <v>24</v>
      </c>
      <c r="E310" s="89"/>
      <c r="F310" s="89"/>
      <c r="G310" s="89"/>
      <c r="H310" s="89"/>
      <c r="I310" s="89"/>
      <c r="J310" s="89"/>
      <c r="K310" s="89"/>
      <c r="L310" s="89"/>
      <c r="M310" s="89"/>
      <c r="N310" s="89"/>
      <c r="O310" s="89"/>
      <c r="P310" s="88"/>
    </row>
    <row r="311" spans="1:24" ht="15.75" customHeight="1" thickBot="1">
      <c r="A311" s="89"/>
      <c r="B311" s="93" t="s">
        <v>12</v>
      </c>
      <c r="C311" s="93">
        <v>18</v>
      </c>
      <c r="D311" s="93">
        <v>18</v>
      </c>
      <c r="E311" s="89"/>
      <c r="F311" s="89"/>
      <c r="G311" s="89"/>
      <c r="H311" s="89"/>
      <c r="I311" s="89"/>
      <c r="J311" s="89"/>
      <c r="K311" s="89"/>
      <c r="L311" s="89"/>
      <c r="M311" s="89"/>
      <c r="N311" s="89"/>
      <c r="O311" s="89"/>
      <c r="P311" s="88"/>
    </row>
    <row r="312" spans="1:24" ht="15.75" customHeight="1" thickBot="1">
      <c r="A312" s="89"/>
      <c r="B312" s="93" t="s">
        <v>117</v>
      </c>
      <c r="C312" s="93">
        <v>6</v>
      </c>
      <c r="D312" s="93">
        <v>6</v>
      </c>
      <c r="E312" s="89"/>
      <c r="F312" s="89"/>
      <c r="G312" s="89"/>
      <c r="H312" s="89"/>
      <c r="I312" s="89"/>
      <c r="J312" s="89"/>
      <c r="K312" s="89"/>
      <c r="L312" s="89"/>
      <c r="M312" s="89"/>
      <c r="N312" s="89"/>
      <c r="O312" s="89"/>
      <c r="P312" s="88"/>
    </row>
    <row r="313" spans="1:24" ht="15.75" customHeight="1" thickBot="1">
      <c r="A313" s="89"/>
      <c r="B313" s="93" t="s">
        <v>118</v>
      </c>
      <c r="C313" s="93">
        <v>10</v>
      </c>
      <c r="D313" s="93">
        <v>10</v>
      </c>
      <c r="E313" s="89"/>
      <c r="F313" s="89"/>
      <c r="G313" s="89"/>
      <c r="H313" s="89"/>
      <c r="I313" s="89"/>
      <c r="J313" s="89"/>
      <c r="K313" s="89"/>
      <c r="L313" s="89"/>
      <c r="M313" s="89"/>
      <c r="N313" s="89"/>
      <c r="O313" s="89"/>
      <c r="P313" s="88"/>
    </row>
    <row r="314" spans="1:24" ht="18.75" customHeight="1" thickBot="1">
      <c r="A314" s="89"/>
      <c r="B314" s="93" t="s">
        <v>119</v>
      </c>
      <c r="C314" s="93">
        <v>0.86</v>
      </c>
      <c r="D314" s="93">
        <v>0.86</v>
      </c>
      <c r="E314" s="89"/>
      <c r="F314" s="89"/>
      <c r="G314" s="89"/>
      <c r="H314" s="89"/>
      <c r="I314" s="89"/>
      <c r="J314" s="89"/>
      <c r="K314" s="89"/>
      <c r="L314" s="89"/>
      <c r="M314" s="89"/>
      <c r="N314" s="89"/>
      <c r="O314" s="89"/>
      <c r="P314" s="88"/>
    </row>
    <row r="315" spans="1:24" ht="15.75" customHeight="1" thickBot="1">
      <c r="A315" s="110">
        <v>171</v>
      </c>
      <c r="B315" s="89" t="s">
        <v>252</v>
      </c>
      <c r="C315" s="110" t="s">
        <v>254</v>
      </c>
      <c r="D315" s="110">
        <v>3.1</v>
      </c>
      <c r="E315" s="110">
        <v>4</v>
      </c>
      <c r="F315" s="110">
        <v>19</v>
      </c>
      <c r="G315" s="110">
        <v>124</v>
      </c>
      <c r="H315" s="110">
        <v>0.20899999999999999</v>
      </c>
      <c r="I315" s="110" t="s">
        <v>14</v>
      </c>
      <c r="J315" s="110">
        <v>21</v>
      </c>
      <c r="K315" s="110">
        <v>0.113</v>
      </c>
      <c r="L315" s="110">
        <v>14.82</v>
      </c>
      <c r="M315" s="110">
        <v>203.92500000000001</v>
      </c>
      <c r="N315" s="110">
        <v>135.83000000000001</v>
      </c>
      <c r="O315" s="110">
        <v>4.5</v>
      </c>
      <c r="P315" s="88"/>
    </row>
    <row r="316" spans="1:24" ht="15.75" customHeight="1" thickBot="1">
      <c r="A316" s="110"/>
      <c r="B316" s="97"/>
      <c r="C316" s="89" t="s">
        <v>134</v>
      </c>
      <c r="D316" s="89" t="s">
        <v>135</v>
      </c>
      <c r="E316" s="97"/>
      <c r="F316" s="110"/>
      <c r="G316" s="110"/>
      <c r="H316" s="110"/>
      <c r="I316" s="110"/>
      <c r="J316" s="110"/>
      <c r="K316" s="110"/>
      <c r="L316" s="110"/>
      <c r="M316" s="110"/>
      <c r="N316" s="110"/>
      <c r="O316" s="110"/>
      <c r="P316" s="88"/>
    </row>
    <row r="317" spans="1:24" ht="15.75" customHeight="1" thickBot="1">
      <c r="A317" s="110"/>
      <c r="B317" s="93" t="s">
        <v>253</v>
      </c>
      <c r="C317" s="93">
        <v>40</v>
      </c>
      <c r="D317" s="93">
        <v>40</v>
      </c>
      <c r="E317" s="97"/>
      <c r="F317" s="110" t="s">
        <v>271</v>
      </c>
      <c r="G317" s="110"/>
      <c r="H317" s="110"/>
      <c r="I317" s="110"/>
      <c r="J317" s="110"/>
      <c r="K317" s="110"/>
      <c r="L317" s="110"/>
      <c r="M317" s="110"/>
      <c r="N317" s="110"/>
      <c r="O317" s="110"/>
      <c r="P317" s="88"/>
    </row>
    <row r="318" spans="1:24" ht="15.75" customHeight="1" thickBot="1">
      <c r="A318" s="110"/>
      <c r="B318" s="93" t="s">
        <v>128</v>
      </c>
      <c r="C318" s="93">
        <v>80</v>
      </c>
      <c r="D318" s="93">
        <v>80</v>
      </c>
      <c r="E318" s="97"/>
      <c r="F318" s="110"/>
      <c r="G318" s="110"/>
      <c r="H318" s="110"/>
      <c r="I318" s="110"/>
      <c r="J318" s="110"/>
      <c r="K318" s="110"/>
      <c r="L318" s="110"/>
      <c r="M318" s="110"/>
      <c r="N318" s="110"/>
      <c r="O318" s="110"/>
      <c r="P318" s="88"/>
    </row>
    <row r="319" spans="1:24" ht="15.75" customHeight="1" thickBot="1">
      <c r="A319" s="110"/>
      <c r="B319" s="93" t="s">
        <v>137</v>
      </c>
      <c r="C319" s="93">
        <v>6.7</v>
      </c>
      <c r="D319" s="93">
        <v>6.7</v>
      </c>
      <c r="E319" s="97"/>
      <c r="F319" s="110"/>
      <c r="G319" s="110"/>
      <c r="H319" s="110"/>
      <c r="I319" s="110"/>
      <c r="J319" s="110"/>
      <c r="K319" s="110"/>
      <c r="L319" s="110"/>
      <c r="M319" s="110"/>
      <c r="N319" s="110"/>
      <c r="O319" s="110"/>
      <c r="P319" s="88"/>
    </row>
    <row r="320" spans="1:24" ht="15.75" customHeight="1" thickBot="1">
      <c r="A320" s="89"/>
      <c r="B320" s="93" t="s">
        <v>119</v>
      </c>
      <c r="C320" s="93">
        <v>2.5</v>
      </c>
      <c r="D320" s="93">
        <v>2.5</v>
      </c>
      <c r="E320" s="89"/>
      <c r="F320" s="89"/>
      <c r="G320" s="89"/>
      <c r="H320" s="89"/>
      <c r="I320" s="89"/>
      <c r="J320" s="89"/>
      <c r="K320" s="89"/>
      <c r="L320" s="89"/>
      <c r="M320" s="89"/>
      <c r="N320" s="89"/>
      <c r="O320" s="89"/>
      <c r="P320" s="88"/>
    </row>
    <row r="321" spans="1:16" ht="51" customHeight="1" thickBot="1">
      <c r="A321" s="89">
        <v>47</v>
      </c>
      <c r="B321" s="134" t="s">
        <v>270</v>
      </c>
      <c r="C321" s="135" t="s">
        <v>221</v>
      </c>
      <c r="D321" s="146">
        <v>1.6</v>
      </c>
      <c r="E321" s="146">
        <v>4.9000000000000004</v>
      </c>
      <c r="F321" s="146">
        <v>11</v>
      </c>
      <c r="G321" s="146">
        <v>95</v>
      </c>
      <c r="H321" s="146">
        <v>0.55000000000000004</v>
      </c>
      <c r="I321" s="146">
        <v>10.25</v>
      </c>
      <c r="J321" s="146"/>
      <c r="K321" s="146">
        <v>7.0000000000000007E-2</v>
      </c>
      <c r="L321" s="146">
        <v>23.3</v>
      </c>
      <c r="M321" s="146">
        <v>43.33</v>
      </c>
      <c r="N321" s="146">
        <v>33.33</v>
      </c>
      <c r="O321" s="146">
        <v>1.5</v>
      </c>
      <c r="P321" s="88"/>
    </row>
    <row r="322" spans="1:16" ht="15.75" customHeight="1" thickBot="1">
      <c r="A322" s="89"/>
      <c r="B322" s="93"/>
      <c r="C322" s="89" t="s">
        <v>134</v>
      </c>
      <c r="D322" s="89" t="s">
        <v>135</v>
      </c>
      <c r="E322" s="89"/>
      <c r="F322" s="89"/>
      <c r="G322" s="89"/>
      <c r="H322" s="89"/>
      <c r="I322" s="89"/>
      <c r="J322" s="89"/>
      <c r="K322" s="89"/>
      <c r="L322" s="89"/>
      <c r="M322" s="89"/>
      <c r="N322" s="89"/>
      <c r="O322" s="89"/>
      <c r="P322" s="88"/>
    </row>
    <row r="323" spans="1:16" ht="27" customHeight="1" thickBot="1">
      <c r="A323" s="89" t="s">
        <v>20</v>
      </c>
      <c r="B323" s="93" t="s">
        <v>210</v>
      </c>
      <c r="C323" s="93">
        <v>69.400000000000006</v>
      </c>
      <c r="D323" s="93">
        <v>48.6</v>
      </c>
      <c r="E323" s="89"/>
      <c r="F323" s="89"/>
      <c r="G323" s="89"/>
      <c r="H323" s="89"/>
      <c r="I323" s="89"/>
      <c r="J323" s="89"/>
      <c r="K323" s="89"/>
      <c r="L323" s="89"/>
      <c r="M323" s="89"/>
      <c r="N323" s="89"/>
      <c r="O323" s="89"/>
      <c r="P323" s="88"/>
    </row>
    <row r="324" spans="1:16" ht="16.5" customHeight="1" thickBot="1">
      <c r="A324" s="89"/>
      <c r="B324" s="93" t="s">
        <v>145</v>
      </c>
      <c r="C324" s="93">
        <v>7.14</v>
      </c>
      <c r="D324" s="93">
        <v>6</v>
      </c>
      <c r="E324" s="89"/>
      <c r="F324" s="89"/>
      <c r="G324" s="89"/>
      <c r="H324" s="89"/>
      <c r="I324" s="89"/>
      <c r="J324" s="89"/>
      <c r="K324" s="89"/>
      <c r="L324" s="89"/>
      <c r="M324" s="89"/>
      <c r="N324" s="89"/>
      <c r="O324" s="89"/>
      <c r="P324" s="88"/>
    </row>
    <row r="325" spans="1:16" ht="15.75" thickBot="1">
      <c r="A325" s="89"/>
      <c r="B325" s="93" t="s">
        <v>139</v>
      </c>
      <c r="C325" s="93">
        <v>3</v>
      </c>
      <c r="D325" s="93">
        <v>3</v>
      </c>
      <c r="E325" s="89"/>
      <c r="F325" s="89"/>
      <c r="G325" s="89"/>
      <c r="H325" s="89"/>
      <c r="I325" s="89"/>
      <c r="J325" s="89"/>
      <c r="K325" s="89"/>
      <c r="L325" s="89"/>
      <c r="M325" s="89"/>
      <c r="N325" s="89"/>
      <c r="O325" s="89"/>
      <c r="P325" s="88"/>
    </row>
    <row r="326" spans="1:16" ht="15.75" thickBot="1">
      <c r="A326" s="89"/>
      <c r="B326" s="93" t="s">
        <v>117</v>
      </c>
      <c r="C326" s="93">
        <v>3</v>
      </c>
      <c r="D326" s="93">
        <v>3</v>
      </c>
      <c r="E326" s="89"/>
      <c r="F326" s="89"/>
      <c r="G326" s="89"/>
      <c r="H326" s="89"/>
      <c r="I326" s="89"/>
      <c r="J326" s="89"/>
      <c r="K326" s="89"/>
      <c r="L326" s="89"/>
      <c r="M326" s="89"/>
      <c r="N326" s="89"/>
      <c r="O326" s="89"/>
      <c r="P326" s="88"/>
    </row>
    <row r="327" spans="1:16" ht="26.25" thickBot="1">
      <c r="A327" s="98"/>
      <c r="B327" s="111" t="s">
        <v>276</v>
      </c>
      <c r="C327" s="101" t="s">
        <v>222</v>
      </c>
      <c r="D327" s="111">
        <v>0.6</v>
      </c>
      <c r="E327" s="98">
        <v>0.12</v>
      </c>
      <c r="F327" s="98">
        <v>2.16</v>
      </c>
      <c r="G327" s="98">
        <v>9.6</v>
      </c>
      <c r="H327" s="98">
        <v>5.5E-2</v>
      </c>
      <c r="I327" s="98">
        <v>10.25</v>
      </c>
      <c r="J327" s="98"/>
      <c r="K327" s="98">
        <v>4.2999999999999997E-2</v>
      </c>
      <c r="L327" s="98"/>
      <c r="M327" s="98"/>
      <c r="N327" s="98"/>
      <c r="O327" s="98"/>
      <c r="P327" s="88"/>
    </row>
    <row r="328" spans="1:16" ht="15.75" thickBot="1">
      <c r="A328" s="98">
        <v>71</v>
      </c>
      <c r="B328" s="111" t="s">
        <v>164</v>
      </c>
      <c r="C328" s="111">
        <v>69</v>
      </c>
      <c r="D328" s="111">
        <v>60</v>
      </c>
      <c r="E328" s="98"/>
      <c r="F328" s="98"/>
      <c r="G328" s="98"/>
      <c r="H328" s="98"/>
      <c r="I328" s="98"/>
      <c r="J328" s="98"/>
      <c r="K328" s="98"/>
      <c r="L328" s="98"/>
      <c r="M328" s="98"/>
      <c r="N328" s="98"/>
      <c r="O328" s="98"/>
      <c r="P328" s="88"/>
    </row>
    <row r="329" spans="1:16" ht="15.75" thickBot="1">
      <c r="A329" s="98"/>
      <c r="B329" s="111" t="s">
        <v>165</v>
      </c>
      <c r="C329" s="111">
        <v>62.6</v>
      </c>
      <c r="D329" s="111">
        <v>60</v>
      </c>
      <c r="E329" s="98"/>
      <c r="F329" s="98"/>
      <c r="G329" s="98"/>
      <c r="H329" s="98"/>
      <c r="I329" s="98"/>
      <c r="J329" s="98"/>
      <c r="K329" s="98"/>
      <c r="L329" s="98"/>
      <c r="M329" s="98"/>
      <c r="N329" s="98"/>
      <c r="O329" s="98"/>
      <c r="P329" s="88"/>
    </row>
    <row r="330" spans="1:16" ht="15.75" thickBot="1">
      <c r="A330" s="89">
        <v>376</v>
      </c>
      <c r="B330" s="89" t="s">
        <v>217</v>
      </c>
      <c r="C330" s="89" t="s">
        <v>256</v>
      </c>
      <c r="D330" s="89">
        <v>0.1</v>
      </c>
      <c r="E330" s="89">
        <v>0</v>
      </c>
      <c r="F330" s="89">
        <v>15</v>
      </c>
      <c r="G330" s="89">
        <v>60</v>
      </c>
      <c r="H330" s="89">
        <v>2.7E-2</v>
      </c>
      <c r="I330" s="89">
        <v>0.373</v>
      </c>
      <c r="J330" s="89">
        <v>9.3330000000000002</v>
      </c>
      <c r="K330" s="89">
        <v>7.8E-2</v>
      </c>
      <c r="L330" s="89">
        <v>127.33</v>
      </c>
      <c r="M330" s="89">
        <v>85.465999999999994</v>
      </c>
      <c r="N330" s="89">
        <v>12.667</v>
      </c>
      <c r="O330" s="89">
        <v>0.08</v>
      </c>
      <c r="P330" s="88"/>
    </row>
    <row r="331" spans="1:16" ht="15.75" thickBot="1">
      <c r="A331" s="93"/>
      <c r="B331" s="93"/>
      <c r="C331" s="89" t="s">
        <v>134</v>
      </c>
      <c r="D331" s="89" t="s">
        <v>135</v>
      </c>
      <c r="E331" s="89"/>
      <c r="F331" s="89"/>
      <c r="G331" s="89"/>
      <c r="H331" s="89"/>
      <c r="I331" s="89"/>
      <c r="J331" s="89"/>
      <c r="K331" s="89"/>
      <c r="L331" s="89"/>
      <c r="M331" s="89"/>
      <c r="N331" s="89"/>
      <c r="O331" s="89"/>
      <c r="P331" s="88"/>
    </row>
    <row r="332" spans="1:16" ht="15" customHeight="1" thickBot="1">
      <c r="A332" s="93">
        <v>376</v>
      </c>
      <c r="B332" s="93" t="s">
        <v>138</v>
      </c>
      <c r="C332" s="93">
        <v>0.5</v>
      </c>
      <c r="D332" s="93">
        <v>0.5</v>
      </c>
      <c r="E332" s="89"/>
      <c r="F332" s="89"/>
      <c r="G332" s="89"/>
      <c r="H332" s="89"/>
      <c r="I332" s="89"/>
      <c r="J332" s="89"/>
      <c r="K332" s="89"/>
      <c r="L332" s="89"/>
      <c r="M332" s="89"/>
      <c r="N332" s="89"/>
      <c r="O332" s="89"/>
      <c r="P332" s="88"/>
    </row>
    <row r="333" spans="1:16" ht="15.75" thickBot="1">
      <c r="A333" s="89"/>
      <c r="B333" s="93" t="s">
        <v>126</v>
      </c>
      <c r="C333" s="93">
        <v>54</v>
      </c>
      <c r="D333" s="93">
        <v>54</v>
      </c>
      <c r="E333" s="89"/>
      <c r="F333" s="89"/>
      <c r="G333" s="89"/>
      <c r="H333" s="89"/>
      <c r="I333" s="89"/>
      <c r="J333" s="89"/>
      <c r="K333" s="89"/>
      <c r="L333" s="89"/>
      <c r="M333" s="89"/>
      <c r="N333" s="89"/>
      <c r="O333" s="89"/>
      <c r="P333" s="88"/>
    </row>
    <row r="334" spans="1:16" ht="15.75" thickBot="1">
      <c r="A334" s="89"/>
      <c r="B334" s="93" t="s">
        <v>126</v>
      </c>
      <c r="C334" s="93">
        <v>150</v>
      </c>
      <c r="D334" s="93">
        <v>150</v>
      </c>
      <c r="E334" s="89"/>
      <c r="F334" s="89"/>
      <c r="G334" s="89"/>
      <c r="H334" s="89"/>
      <c r="I334" s="89"/>
      <c r="J334" s="89"/>
      <c r="K334" s="89"/>
      <c r="L334" s="89"/>
      <c r="M334" s="89"/>
      <c r="N334" s="89"/>
      <c r="O334" s="89"/>
      <c r="P334" s="88"/>
    </row>
    <row r="335" spans="1:16" ht="15.75" customHeight="1" thickBot="1">
      <c r="A335" s="93"/>
      <c r="B335" s="93" t="s">
        <v>139</v>
      </c>
      <c r="C335" s="93">
        <v>15</v>
      </c>
      <c r="D335" s="93">
        <v>15</v>
      </c>
      <c r="E335" s="89"/>
      <c r="F335" s="89"/>
      <c r="G335" s="89"/>
      <c r="H335" s="89"/>
      <c r="I335" s="89"/>
      <c r="J335" s="89"/>
      <c r="K335" s="89"/>
      <c r="L335" s="89"/>
      <c r="M335" s="89"/>
      <c r="N335" s="89"/>
      <c r="O335" s="89"/>
      <c r="P335" s="88"/>
    </row>
    <row r="336" spans="1:16" ht="15.75" thickBot="1">
      <c r="A336" s="94"/>
      <c r="B336" s="89" t="s">
        <v>153</v>
      </c>
      <c r="C336" s="126" t="s">
        <v>225</v>
      </c>
      <c r="D336" s="128">
        <v>1.95</v>
      </c>
      <c r="E336" s="128">
        <v>0.3</v>
      </c>
      <c r="F336" s="128">
        <v>12</v>
      </c>
      <c r="G336" s="128">
        <v>58.5</v>
      </c>
      <c r="H336" s="128">
        <v>0.14000000000000001</v>
      </c>
      <c r="I336" s="128" t="s">
        <v>14</v>
      </c>
      <c r="J336" s="128" t="s">
        <v>14</v>
      </c>
      <c r="K336" s="128">
        <v>0.05</v>
      </c>
      <c r="L336" s="128">
        <v>20.7</v>
      </c>
      <c r="M336" s="128">
        <v>78.3</v>
      </c>
      <c r="N336" s="128">
        <v>29.7</v>
      </c>
      <c r="O336" s="113">
        <v>1.8</v>
      </c>
      <c r="P336" s="88"/>
    </row>
    <row r="337" spans="1:16" ht="15.75" thickBot="1">
      <c r="A337" s="94"/>
      <c r="B337" s="89" t="s">
        <v>12</v>
      </c>
      <c r="C337" s="133" t="s">
        <v>225</v>
      </c>
      <c r="D337" s="129">
        <v>2.4</v>
      </c>
      <c r="E337" s="129">
        <v>0.4</v>
      </c>
      <c r="F337" s="129">
        <v>12.6</v>
      </c>
      <c r="G337" s="129">
        <v>63.48</v>
      </c>
      <c r="H337" s="129">
        <v>6.8000000000000005E-2</v>
      </c>
      <c r="I337" s="129" t="s">
        <v>14</v>
      </c>
      <c r="J337" s="129" t="s">
        <v>14</v>
      </c>
      <c r="K337" s="129">
        <v>2.7E-2</v>
      </c>
      <c r="L337" s="129">
        <v>16</v>
      </c>
      <c r="M337" s="129">
        <v>65</v>
      </c>
      <c r="N337" s="129">
        <v>19.2</v>
      </c>
      <c r="O337" s="130">
        <v>1.63</v>
      </c>
      <c r="P337" s="88"/>
    </row>
    <row r="338" spans="1:16" ht="15.75" thickBot="1">
      <c r="A338" s="87"/>
      <c r="B338" s="89" t="s">
        <v>13</v>
      </c>
      <c r="C338" s="89">
        <v>541.70000000000005</v>
      </c>
      <c r="D338" s="89">
        <v>23.98</v>
      </c>
      <c r="E338" s="89">
        <v>23.42</v>
      </c>
      <c r="F338" s="89">
        <v>77.73</v>
      </c>
      <c r="G338" s="98" t="s">
        <v>278</v>
      </c>
      <c r="H338" s="89">
        <f t="shared" ref="H338:N338" si="7">SUM(H306:H337)</f>
        <v>1.149</v>
      </c>
      <c r="I338" s="89">
        <f t="shared" si="7"/>
        <v>21.023</v>
      </c>
      <c r="J338" s="89">
        <f t="shared" si="7"/>
        <v>60.332999999999998</v>
      </c>
      <c r="K338" s="89">
        <f t="shared" si="7"/>
        <v>0.501</v>
      </c>
      <c r="L338" s="89">
        <f t="shared" si="7"/>
        <v>245.64999999999998</v>
      </c>
      <c r="M338" s="89">
        <f t="shared" si="7"/>
        <v>574.45900000000006</v>
      </c>
      <c r="N338" s="89">
        <f t="shared" si="7"/>
        <v>250.30199999999999</v>
      </c>
      <c r="O338" s="89">
        <f>SUM(O306:O336)</f>
        <v>8.8810000000000002</v>
      </c>
      <c r="P338" s="88"/>
    </row>
    <row r="339" spans="1:16" ht="15.75" thickBot="1">
      <c r="A339" s="89"/>
      <c r="B339" s="89"/>
      <c r="C339" s="102"/>
      <c r="D339" s="102"/>
      <c r="E339" s="89"/>
      <c r="F339" s="89"/>
      <c r="H339" s="89"/>
      <c r="I339" s="89"/>
      <c r="J339" s="89"/>
      <c r="K339" s="89"/>
      <c r="L339" s="89"/>
      <c r="M339" s="89"/>
      <c r="N339" s="89"/>
      <c r="O339" s="89"/>
      <c r="P339" s="88"/>
    </row>
    <row r="340" spans="1:16">
      <c r="A340" s="85"/>
      <c r="B340" s="4"/>
      <c r="C340" s="85"/>
      <c r="D340" s="85"/>
      <c r="E340" s="85"/>
      <c r="F340" s="85"/>
      <c r="G340" s="85"/>
      <c r="H340" s="85"/>
      <c r="I340" s="85"/>
      <c r="J340" s="85"/>
      <c r="K340" s="85"/>
      <c r="L340" s="85"/>
      <c r="M340" s="85"/>
      <c r="N340" s="85"/>
      <c r="O340" s="85"/>
    </row>
    <row r="341" spans="1:16" ht="15" customHeight="1">
      <c r="A341" s="85"/>
      <c r="B341" s="4"/>
      <c r="C341" s="85"/>
      <c r="D341" s="85"/>
      <c r="E341" s="85"/>
      <c r="F341" s="85"/>
      <c r="G341" s="85"/>
      <c r="H341" s="85"/>
      <c r="I341" s="85"/>
      <c r="J341" s="85"/>
      <c r="K341" s="85"/>
      <c r="L341" s="85"/>
      <c r="M341" s="85"/>
      <c r="N341" s="85"/>
      <c r="O341" s="85"/>
    </row>
    <row r="342" spans="1:16" ht="15.75" customHeight="1">
      <c r="A342" s="85"/>
      <c r="B342" s="4"/>
      <c r="C342" s="85"/>
      <c r="D342" s="85"/>
      <c r="E342" s="85"/>
      <c r="F342" s="85"/>
      <c r="H342" s="85"/>
      <c r="I342" s="85"/>
      <c r="J342" s="85"/>
      <c r="K342" s="85"/>
      <c r="L342" s="85"/>
      <c r="M342" s="85"/>
      <c r="N342" s="85"/>
      <c r="O342" s="85"/>
    </row>
    <row r="343" spans="1:16">
      <c r="A343" s="85"/>
      <c r="B343" s="4"/>
      <c r="C343" s="85"/>
      <c r="D343" s="85"/>
      <c r="E343" s="85"/>
      <c r="F343" s="85"/>
      <c r="G343" s="85"/>
      <c r="H343" s="85"/>
      <c r="I343" s="85"/>
      <c r="J343" s="85"/>
      <c r="K343" s="85"/>
      <c r="L343" s="85"/>
      <c r="M343" s="85"/>
      <c r="N343" s="85"/>
      <c r="O343" s="85"/>
    </row>
    <row r="344" spans="1:16">
      <c r="A344" s="85"/>
      <c r="B344" s="4"/>
      <c r="C344" s="85"/>
      <c r="D344" s="85"/>
      <c r="E344" s="85"/>
      <c r="F344" s="85"/>
      <c r="G344" s="85"/>
      <c r="H344" s="85"/>
      <c r="I344" s="85"/>
      <c r="J344" s="85"/>
      <c r="K344" s="85"/>
      <c r="L344" s="85"/>
      <c r="M344" s="85"/>
      <c r="N344" s="85"/>
      <c r="O344" s="85"/>
    </row>
  </sheetData>
  <mergeCells count="77">
    <mergeCell ref="L148:L149"/>
    <mergeCell ref="M148:M149"/>
    <mergeCell ref="N148:N149"/>
    <mergeCell ref="O148:O149"/>
    <mergeCell ref="J247:J248"/>
    <mergeCell ref="K247:K248"/>
    <mergeCell ref="L247:L248"/>
    <mergeCell ref="M247:M248"/>
    <mergeCell ref="N247:N248"/>
    <mergeCell ref="O247:O248"/>
    <mergeCell ref="J236:J237"/>
    <mergeCell ref="K236:K237"/>
    <mergeCell ref="F247:F248"/>
    <mergeCell ref="G247:G248"/>
    <mergeCell ref="H247:H248"/>
    <mergeCell ref="I247:I248"/>
    <mergeCell ref="L269:L270"/>
    <mergeCell ref="H269:H270"/>
    <mergeCell ref="I269:I270"/>
    <mergeCell ref="J269:J270"/>
    <mergeCell ref="K269:K270"/>
    <mergeCell ref="N304:N305"/>
    <mergeCell ref="O304:O305"/>
    <mergeCell ref="O236:O237"/>
    <mergeCell ref="L236:L237"/>
    <mergeCell ref="M236:M237"/>
    <mergeCell ref="N236:N237"/>
    <mergeCell ref="M269:M270"/>
    <mergeCell ref="N269:N270"/>
    <mergeCell ref="O269:O270"/>
    <mergeCell ref="I304:I305"/>
    <mergeCell ref="J304:J305"/>
    <mergeCell ref="K304:K305"/>
    <mergeCell ref="L304:L305"/>
    <mergeCell ref="M304:M305"/>
    <mergeCell ref="A236:A237"/>
    <mergeCell ref="B236:B237"/>
    <mergeCell ref="C236:C237"/>
    <mergeCell ref="H236:H237"/>
    <mergeCell ref="I236:I237"/>
    <mergeCell ref="A247:A248"/>
    <mergeCell ref="B247:B248"/>
    <mergeCell ref="C247:C248"/>
    <mergeCell ref="D247:D248"/>
    <mergeCell ref="E247:E248"/>
    <mergeCell ref="R232:R233"/>
    <mergeCell ref="D1:F1"/>
    <mergeCell ref="G1:G2"/>
    <mergeCell ref="A1:A2"/>
    <mergeCell ref="B1:B2"/>
    <mergeCell ref="C1:C2"/>
    <mergeCell ref="H1:K1"/>
    <mergeCell ref="L1:O1"/>
    <mergeCell ref="A4:O4"/>
    <mergeCell ref="A148:A149"/>
    <mergeCell ref="B148:B149"/>
    <mergeCell ref="C148:C149"/>
    <mergeCell ref="D148:D149"/>
    <mergeCell ref="E148:E149"/>
    <mergeCell ref="F148:F149"/>
    <mergeCell ref="G148:G149"/>
    <mergeCell ref="C304:C305"/>
    <mergeCell ref="B304:B305"/>
    <mergeCell ref="A304:A305"/>
    <mergeCell ref="A269:A270"/>
    <mergeCell ref="B269:B270"/>
    <mergeCell ref="C269:C270"/>
    <mergeCell ref="G304:G305"/>
    <mergeCell ref="E304:E305"/>
    <mergeCell ref="D304:D305"/>
    <mergeCell ref="H304:H305"/>
    <mergeCell ref="F304:F305"/>
    <mergeCell ref="A155:A156"/>
    <mergeCell ref="H148:H149"/>
    <mergeCell ref="I148:I149"/>
    <mergeCell ref="J148:J149"/>
    <mergeCell ref="K148:K149"/>
  </mergeCells>
  <pageMargins left="0.23622047244094491" right="0.19685039370078741" top="0.19685039370078741" bottom="0.15748031496062992" header="0" footer="0"/>
  <pageSetup paperSize="9" scale="76" fitToHeight="0" orientation="landscape" horizontalDpi="180" verticalDpi="180" r:id="rId1"/>
  <headerFooter>
    <evenFooter>&amp;C&amp;P      МЕНЮ ЛАГЕРЬ 2021 год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P77"/>
  <sheetViews>
    <sheetView view="pageBreakPreview" zoomScale="80" zoomScaleSheetLayoutView="80" workbookViewId="0">
      <selection activeCell="B2" sqref="B2:D5"/>
    </sheetView>
  </sheetViews>
  <sheetFormatPr defaultRowHeight="15"/>
  <cols>
    <col min="1" max="1" width="6.7109375" customWidth="1"/>
    <col min="2" max="2" width="22.85546875" customWidth="1"/>
    <col min="3" max="3" width="14.28515625" customWidth="1"/>
    <col min="4" max="5" width="20.7109375" customWidth="1"/>
    <col min="6" max="7" width="14.28515625" customWidth="1"/>
    <col min="8" max="8" width="11.85546875" customWidth="1"/>
    <col min="9" max="9" width="17" customWidth="1"/>
    <col min="10" max="11" width="14.28515625" customWidth="1"/>
  </cols>
  <sheetData>
    <row r="2" spans="1:15" ht="32.25" customHeight="1">
      <c r="B2" s="22"/>
      <c r="D2" s="17"/>
      <c r="E2" s="17"/>
      <c r="F2" s="17"/>
      <c r="G2" s="164" t="s">
        <v>28</v>
      </c>
      <c r="H2" s="164"/>
      <c r="I2" s="18"/>
      <c r="J2" s="19"/>
      <c r="L2" s="18"/>
      <c r="M2" s="18"/>
      <c r="N2" s="18"/>
      <c r="O2" s="18"/>
    </row>
    <row r="3" spans="1:15" ht="41.25" customHeight="1">
      <c r="B3" s="16"/>
      <c r="D3" s="2"/>
      <c r="E3" s="2"/>
      <c r="F3" s="2"/>
      <c r="G3" s="165" t="s">
        <v>29</v>
      </c>
      <c r="H3" s="165"/>
      <c r="I3" s="19"/>
      <c r="J3" s="19"/>
      <c r="L3" s="19"/>
      <c r="M3" s="19"/>
      <c r="N3" s="19"/>
      <c r="O3" s="19"/>
    </row>
    <row r="4" spans="1:15" ht="27.75" customHeight="1">
      <c r="B4" s="44"/>
      <c r="D4" s="2"/>
      <c r="E4" s="2"/>
      <c r="F4" s="43"/>
      <c r="G4" s="166" t="s">
        <v>30</v>
      </c>
      <c r="H4" s="166"/>
      <c r="I4" s="166"/>
      <c r="J4" s="19"/>
      <c r="L4" s="19"/>
      <c r="M4" s="19"/>
      <c r="N4" s="19"/>
      <c r="O4" s="19"/>
    </row>
    <row r="5" spans="1:15" ht="54" customHeight="1">
      <c r="E5" s="2"/>
      <c r="F5" s="2"/>
      <c r="G5" s="166" t="s">
        <v>108</v>
      </c>
      <c r="H5" s="166"/>
      <c r="I5" s="166"/>
      <c r="J5" s="19"/>
      <c r="L5" s="19"/>
      <c r="M5" s="19"/>
      <c r="N5" s="19"/>
      <c r="O5" s="19"/>
    </row>
    <row r="6" spans="1:15">
      <c r="E6" s="2"/>
      <c r="F6" s="2"/>
      <c r="G6" s="2"/>
      <c r="H6" s="20"/>
      <c r="I6" s="19"/>
      <c r="J6" s="19"/>
      <c r="K6" s="19"/>
      <c r="L6" s="19"/>
      <c r="M6" s="19"/>
      <c r="N6" s="19"/>
      <c r="O6" s="19"/>
    </row>
    <row r="7" spans="1:15" ht="86.25" customHeight="1">
      <c r="A7" s="16"/>
      <c r="E7" s="2"/>
      <c r="F7" s="2"/>
      <c r="G7" s="2"/>
      <c r="H7" s="20"/>
      <c r="I7" s="19"/>
      <c r="J7" s="16"/>
      <c r="K7" s="19"/>
      <c r="L7" s="19"/>
      <c r="M7" s="19"/>
      <c r="N7" s="19"/>
      <c r="O7" s="19"/>
    </row>
    <row r="8" spans="1:15" ht="34.5">
      <c r="A8" s="16"/>
      <c r="B8" s="56" t="s">
        <v>31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19"/>
      <c r="O8" s="19"/>
    </row>
    <row r="9" spans="1:15" ht="33">
      <c r="A9" s="175" t="s">
        <v>42</v>
      </c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</row>
    <row r="10" spans="1:15" ht="33">
      <c r="A10" s="176" t="s">
        <v>43</v>
      </c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</row>
    <row r="11" spans="1:15" ht="33">
      <c r="A11" s="177" t="s">
        <v>44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</row>
    <row r="12" spans="1:15">
      <c r="E12" s="2"/>
      <c r="F12" s="21"/>
      <c r="G12" s="2"/>
      <c r="H12" s="20"/>
      <c r="I12" s="19"/>
      <c r="J12" s="19"/>
      <c r="K12" s="19"/>
      <c r="L12" s="19"/>
      <c r="M12" s="19"/>
      <c r="N12" s="19"/>
      <c r="O12" s="19"/>
    </row>
    <row r="13" spans="1:15">
      <c r="E13" s="2"/>
      <c r="F13" s="21"/>
      <c r="G13" s="2"/>
      <c r="H13" s="20"/>
      <c r="I13" s="19"/>
      <c r="J13" s="19"/>
      <c r="K13" s="19"/>
      <c r="L13" s="19"/>
      <c r="M13" s="19"/>
      <c r="N13" s="19"/>
      <c r="O13" s="19"/>
    </row>
    <row r="14" spans="1:15">
      <c r="E14" s="2"/>
      <c r="F14" s="23"/>
      <c r="G14" s="2"/>
      <c r="H14" s="20"/>
      <c r="I14" s="19"/>
      <c r="J14" s="19"/>
      <c r="K14" s="19"/>
      <c r="L14" s="19"/>
      <c r="M14" s="19"/>
      <c r="N14" s="19"/>
      <c r="O14" s="19"/>
    </row>
    <row r="15" spans="1:15">
      <c r="E15" s="2"/>
      <c r="F15" s="21"/>
      <c r="G15" s="2"/>
      <c r="H15" s="20"/>
      <c r="I15" s="19"/>
      <c r="J15" s="19"/>
      <c r="K15" s="19"/>
      <c r="L15" s="19"/>
      <c r="M15" s="19"/>
      <c r="N15" s="19"/>
      <c r="O15" s="19"/>
    </row>
    <row r="16" spans="1:15">
      <c r="E16" s="2"/>
      <c r="F16" s="21"/>
      <c r="G16" s="2"/>
      <c r="H16" s="20"/>
      <c r="I16" s="19"/>
      <c r="J16" s="19"/>
      <c r="K16" s="19"/>
      <c r="L16" s="19"/>
      <c r="M16" s="19"/>
      <c r="N16" s="19"/>
      <c r="O16" s="19"/>
    </row>
    <row r="17" spans="1:16">
      <c r="E17" s="2"/>
      <c r="F17" s="21"/>
      <c r="G17" s="2"/>
      <c r="H17" s="20"/>
      <c r="I17" s="19"/>
      <c r="J17" s="19"/>
      <c r="K17" s="19"/>
      <c r="L17" s="19"/>
      <c r="M17" s="19"/>
      <c r="N17" s="19"/>
      <c r="O17" s="19"/>
    </row>
    <row r="18" spans="1:16">
      <c r="E18" s="2"/>
      <c r="F18" s="21"/>
      <c r="G18" s="2"/>
      <c r="H18" s="20"/>
      <c r="I18" s="19"/>
      <c r="J18" s="19"/>
      <c r="K18" s="19"/>
      <c r="L18" s="19"/>
      <c r="M18" s="19"/>
      <c r="N18" s="19"/>
      <c r="O18" s="19"/>
    </row>
    <row r="19" spans="1:16">
      <c r="E19" s="2"/>
      <c r="F19" s="21"/>
      <c r="G19" s="2"/>
      <c r="H19" s="20"/>
      <c r="I19" s="19"/>
      <c r="J19" s="19"/>
      <c r="K19" s="19"/>
      <c r="L19" s="19"/>
      <c r="M19" s="19"/>
      <c r="N19" s="19"/>
      <c r="O19" s="19"/>
    </row>
    <row r="20" spans="1:16">
      <c r="E20" s="2"/>
      <c r="F20" s="21"/>
      <c r="G20" s="2"/>
      <c r="H20" s="20"/>
      <c r="I20" s="19"/>
      <c r="J20" s="19"/>
      <c r="K20" s="19"/>
      <c r="L20" s="19"/>
      <c r="M20" s="19"/>
      <c r="N20" s="19"/>
      <c r="O20" s="19"/>
    </row>
    <row r="21" spans="1:16">
      <c r="E21" s="2"/>
      <c r="F21" s="21"/>
      <c r="G21" s="2"/>
      <c r="H21" s="20"/>
      <c r="I21" s="19"/>
      <c r="J21" s="19"/>
      <c r="K21" s="19"/>
      <c r="L21" s="19"/>
      <c r="M21" s="19"/>
      <c r="N21" s="19"/>
      <c r="O21" s="19"/>
    </row>
    <row r="22" spans="1:16" ht="20.25">
      <c r="A22" s="28"/>
      <c r="B22" s="29"/>
      <c r="C22" s="30"/>
      <c r="D22" s="31" t="e">
        <f>D21+#REF!+#REF!+#REF!+#REF!+#REF!+#REF!+#REF!+#REF!+#REF!+#REF!+#REF!</f>
        <v>#REF!</v>
      </c>
      <c r="E22" s="31" t="e">
        <f>E21+#REF!+#REF!+#REF!+#REF!+#REF!+#REF!+#REF!+#REF!</f>
        <v>#REF!</v>
      </c>
      <c r="F22" s="31" t="e">
        <f>F21+#REF!+#REF!+#REF!+#REF!+#REF!+#REF!+#REF!+#REF!</f>
        <v>#REF!</v>
      </c>
      <c r="G22" s="32"/>
      <c r="H22" s="32"/>
      <c r="I22" s="32"/>
      <c r="J22" s="32"/>
      <c r="K22" s="32"/>
      <c r="L22" s="25"/>
      <c r="M22" s="25"/>
      <c r="N22" s="25"/>
      <c r="O22" s="25"/>
      <c r="P22" s="3"/>
    </row>
    <row r="23" spans="1:16" ht="21">
      <c r="A23" s="27"/>
      <c r="B23" s="27" t="s">
        <v>46</v>
      </c>
      <c r="C23" s="33"/>
      <c r="D23" s="34"/>
      <c r="E23" s="61" t="e">
        <f>'МЕНЮ 2021ГОД'!#REF!</f>
        <v>#REF!</v>
      </c>
      <c r="F23" s="35" t="s">
        <v>47</v>
      </c>
      <c r="G23" s="36"/>
      <c r="H23" s="36"/>
      <c r="I23" s="36"/>
      <c r="J23" s="36"/>
      <c r="K23" s="36"/>
      <c r="L23" s="10"/>
      <c r="M23" s="10"/>
      <c r="N23" s="10"/>
      <c r="O23" s="11"/>
      <c r="P23" s="12"/>
    </row>
    <row r="24" spans="1:16" ht="5.45" customHeight="1">
      <c r="A24" s="27"/>
      <c r="B24" s="27"/>
      <c r="C24" s="33"/>
      <c r="D24" s="34"/>
      <c r="E24" s="33"/>
      <c r="F24" s="35"/>
      <c r="G24" s="36"/>
      <c r="H24" s="36"/>
      <c r="I24" s="36"/>
      <c r="J24" s="36"/>
      <c r="K24" s="36"/>
      <c r="L24" s="10"/>
      <c r="M24" s="10"/>
      <c r="N24" s="10"/>
      <c r="O24" s="11"/>
      <c r="P24" s="12"/>
    </row>
    <row r="25" spans="1:16" ht="20.25">
      <c r="A25" s="27"/>
      <c r="B25" s="26" t="s">
        <v>32</v>
      </c>
      <c r="C25" s="60" t="e">
        <f>'МЕНЮ 2021ГОД'!#REF!</f>
        <v>#REF!</v>
      </c>
      <c r="D25" s="37" t="s">
        <v>21</v>
      </c>
      <c r="E25" s="38" t="e">
        <f>'МЕНЮ 2021ГОД'!#REF!</f>
        <v>#REF!</v>
      </c>
      <c r="F25" s="26" t="s">
        <v>22</v>
      </c>
      <c r="G25" s="38" t="e">
        <f>'МЕНЮ 2021ГОД'!#REF!</f>
        <v>#REF!</v>
      </c>
      <c r="K25" s="24"/>
      <c r="L25" s="10"/>
      <c r="M25" s="10"/>
      <c r="N25" s="10"/>
      <c r="O25" s="11"/>
      <c r="P25" s="12"/>
    </row>
    <row r="26" spans="1:16" ht="1.1499999999999999" customHeight="1">
      <c r="A26" s="27"/>
      <c r="B26" s="27"/>
      <c r="C26" s="33"/>
      <c r="D26" s="34"/>
      <c r="E26" s="33"/>
      <c r="F26" s="35"/>
      <c r="G26" s="36"/>
      <c r="H26" s="36"/>
      <c r="I26" s="36"/>
      <c r="J26" s="36"/>
      <c r="K26" s="36"/>
      <c r="L26" s="10"/>
      <c r="M26" s="10"/>
      <c r="N26" s="10"/>
      <c r="O26" s="11"/>
      <c r="P26" s="12"/>
    </row>
    <row r="27" spans="1:16" ht="21">
      <c r="A27" s="172" t="s">
        <v>23</v>
      </c>
      <c r="B27" s="172"/>
      <c r="C27" s="172"/>
      <c r="D27" s="172"/>
      <c r="E27" s="172"/>
      <c r="F27" s="172"/>
      <c r="G27" s="172"/>
      <c r="H27" s="172"/>
      <c r="I27" s="172"/>
      <c r="J27" s="52"/>
      <c r="K27" s="36"/>
      <c r="L27" s="10"/>
      <c r="M27" s="10"/>
      <c r="N27" s="10"/>
      <c r="O27" s="11"/>
      <c r="P27" s="12"/>
    </row>
    <row r="28" spans="1:16" ht="6.6" customHeight="1">
      <c r="A28" s="53"/>
      <c r="B28" s="39"/>
      <c r="C28" s="39"/>
      <c r="D28" s="33"/>
      <c r="E28" s="33"/>
      <c r="F28" s="179"/>
      <c r="G28" s="179"/>
      <c r="H28" s="179"/>
      <c r="I28" s="52"/>
      <c r="J28" s="52"/>
      <c r="K28" s="36"/>
      <c r="L28" s="10"/>
      <c r="M28" s="10"/>
      <c r="N28" s="10"/>
      <c r="O28" s="11"/>
      <c r="P28" s="12"/>
    </row>
    <row r="29" spans="1:16" ht="21">
      <c r="A29" s="53"/>
      <c r="B29" s="173" t="s">
        <v>48</v>
      </c>
      <c r="C29" s="173"/>
      <c r="D29" s="33"/>
      <c r="E29" s="35"/>
      <c r="F29" s="174" t="s">
        <v>84</v>
      </c>
      <c r="G29" s="174"/>
      <c r="H29" s="174"/>
      <c r="I29" s="54"/>
      <c r="J29" s="55"/>
      <c r="K29" s="35"/>
      <c r="L29" s="10"/>
      <c r="M29" s="10"/>
      <c r="N29" s="10"/>
      <c r="O29" s="11"/>
      <c r="P29" s="12"/>
    </row>
    <row r="30" spans="1:16" ht="12.6" customHeight="1">
      <c r="A30" s="53"/>
      <c r="B30" s="33"/>
      <c r="C30" s="34"/>
      <c r="D30" s="33"/>
      <c r="E30" s="35"/>
      <c r="F30" s="24"/>
      <c r="I30" s="54"/>
      <c r="J30" s="55"/>
      <c r="K30" s="35"/>
      <c r="L30" s="10"/>
      <c r="M30" s="10"/>
      <c r="N30" s="10"/>
      <c r="O30" s="11"/>
      <c r="P30" s="12"/>
    </row>
    <row r="31" spans="1:16" ht="21">
      <c r="A31" s="53">
        <v>1</v>
      </c>
      <c r="B31" s="62" t="s">
        <v>49</v>
      </c>
      <c r="C31" s="63"/>
      <c r="D31" s="64"/>
      <c r="E31" s="66">
        <v>1</v>
      </c>
      <c r="F31" s="62" t="s">
        <v>86</v>
      </c>
      <c r="I31" s="54"/>
      <c r="J31" s="55"/>
      <c r="K31" s="35"/>
      <c r="L31" s="10"/>
      <c r="M31" s="10"/>
      <c r="N31" s="10"/>
      <c r="O31" s="11"/>
      <c r="P31" s="12"/>
    </row>
    <row r="32" spans="1:16" ht="21">
      <c r="A32" s="53">
        <v>2</v>
      </c>
      <c r="B32" s="62" t="s">
        <v>50</v>
      </c>
      <c r="C32" s="63"/>
      <c r="D32" s="64"/>
      <c r="E32" s="66">
        <v>2</v>
      </c>
      <c r="F32" s="62" t="s">
        <v>87</v>
      </c>
      <c r="I32" s="54"/>
      <c r="J32" s="55"/>
      <c r="K32" s="35"/>
      <c r="L32" s="10"/>
      <c r="M32" s="10"/>
      <c r="N32" s="10"/>
      <c r="O32" s="11"/>
      <c r="P32" s="12"/>
    </row>
    <row r="33" spans="1:16" ht="21">
      <c r="A33" s="53">
        <v>3</v>
      </c>
      <c r="B33" s="62" t="s">
        <v>51</v>
      </c>
      <c r="C33" s="63"/>
      <c r="D33" s="64"/>
      <c r="E33" s="66">
        <v>3</v>
      </c>
      <c r="F33" s="62" t="s">
        <v>94</v>
      </c>
      <c r="I33" s="54"/>
      <c r="J33" s="55"/>
      <c r="K33" s="35"/>
      <c r="L33" s="10"/>
      <c r="M33" s="10"/>
      <c r="N33" s="10"/>
      <c r="O33" s="11"/>
      <c r="P33" s="12"/>
    </row>
    <row r="34" spans="1:16" ht="21">
      <c r="A34" s="53">
        <v>4</v>
      </c>
      <c r="B34" s="62" t="s">
        <v>52</v>
      </c>
      <c r="C34" s="63"/>
      <c r="D34" s="64"/>
      <c r="E34" s="66">
        <v>4</v>
      </c>
      <c r="F34" s="62" t="s">
        <v>88</v>
      </c>
      <c r="I34" s="54"/>
      <c r="J34" s="55"/>
      <c r="K34" s="35"/>
      <c r="L34" s="10"/>
      <c r="M34" s="10"/>
      <c r="N34" s="10"/>
      <c r="O34" s="11"/>
      <c r="P34" s="12"/>
    </row>
    <row r="35" spans="1:16" ht="21">
      <c r="A35" s="53">
        <v>5</v>
      </c>
      <c r="B35" s="62" t="s">
        <v>53</v>
      </c>
      <c r="C35" s="63"/>
      <c r="D35" s="64"/>
      <c r="E35" s="66">
        <v>5</v>
      </c>
      <c r="F35" s="62" t="s">
        <v>89</v>
      </c>
      <c r="I35" s="54"/>
      <c r="J35" s="55"/>
      <c r="K35" s="35"/>
      <c r="L35" s="10"/>
      <c r="M35" s="10"/>
      <c r="N35" s="10"/>
      <c r="O35" s="11"/>
      <c r="P35" s="12"/>
    </row>
    <row r="36" spans="1:16" ht="21">
      <c r="A36" s="53">
        <v>6</v>
      </c>
      <c r="B36" s="62" t="s">
        <v>54</v>
      </c>
      <c r="C36" s="63"/>
      <c r="D36" s="64"/>
      <c r="E36" s="66">
        <v>6</v>
      </c>
      <c r="F36" s="62" t="s">
        <v>90</v>
      </c>
      <c r="I36" s="54"/>
      <c r="J36" s="55"/>
      <c r="K36" s="35"/>
      <c r="L36" s="10"/>
      <c r="M36" s="10"/>
      <c r="N36" s="10"/>
      <c r="O36" s="11"/>
      <c r="P36" s="12"/>
    </row>
    <row r="37" spans="1:16" ht="21">
      <c r="A37" s="53">
        <v>7</v>
      </c>
      <c r="B37" s="62" t="s">
        <v>55</v>
      </c>
      <c r="C37" s="63"/>
      <c r="D37" s="64"/>
      <c r="E37" s="66">
        <v>7</v>
      </c>
      <c r="F37" s="62" t="s">
        <v>91</v>
      </c>
      <c r="I37" s="54"/>
      <c r="J37" s="55"/>
      <c r="K37" s="35"/>
      <c r="L37" s="10"/>
      <c r="M37" s="10"/>
      <c r="N37" s="10"/>
      <c r="O37" s="11"/>
      <c r="P37" s="12"/>
    </row>
    <row r="38" spans="1:16" ht="21">
      <c r="A38" s="53">
        <v>8</v>
      </c>
      <c r="B38" s="62" t="s">
        <v>56</v>
      </c>
      <c r="C38" s="63"/>
      <c r="D38" s="64"/>
      <c r="E38" s="66">
        <v>8</v>
      </c>
      <c r="F38" s="62" t="s">
        <v>92</v>
      </c>
      <c r="I38" s="54"/>
      <c r="J38" s="55"/>
      <c r="K38" s="35"/>
      <c r="L38" s="10"/>
      <c r="M38" s="10"/>
      <c r="N38" s="10"/>
      <c r="O38" s="11"/>
      <c r="P38" s="12"/>
    </row>
    <row r="39" spans="1:16" ht="21">
      <c r="A39" s="53">
        <v>9</v>
      </c>
      <c r="B39" s="62" t="s">
        <v>57</v>
      </c>
      <c r="C39" s="63"/>
      <c r="D39" s="64"/>
      <c r="E39" s="66">
        <v>9</v>
      </c>
      <c r="F39" s="62" t="s">
        <v>93</v>
      </c>
      <c r="I39" s="54"/>
      <c r="J39" s="55"/>
      <c r="K39" s="35"/>
      <c r="L39" s="10"/>
      <c r="M39" s="10"/>
      <c r="N39" s="10"/>
      <c r="O39" s="11"/>
      <c r="P39" s="12"/>
    </row>
    <row r="40" spans="1:16" ht="21">
      <c r="A40" s="53">
        <v>10</v>
      </c>
      <c r="B40" s="62" t="s">
        <v>58</v>
      </c>
      <c r="C40" s="63"/>
      <c r="D40" s="64"/>
      <c r="E40" s="66">
        <v>10</v>
      </c>
      <c r="F40" s="62" t="s">
        <v>85</v>
      </c>
      <c r="I40" s="54"/>
      <c r="J40" s="55"/>
      <c r="K40" s="35"/>
      <c r="L40" s="10"/>
      <c r="M40" s="10"/>
      <c r="N40" s="10"/>
      <c r="O40" s="11"/>
      <c r="P40" s="12"/>
    </row>
    <row r="41" spans="1:16" ht="17.45" customHeight="1">
      <c r="A41" s="53">
        <v>11</v>
      </c>
      <c r="B41" s="62" t="s">
        <v>59</v>
      </c>
      <c r="C41" s="63"/>
      <c r="D41" s="64"/>
      <c r="E41" s="66">
        <v>11</v>
      </c>
      <c r="F41" s="179" t="s">
        <v>45</v>
      </c>
      <c r="G41" s="179"/>
      <c r="H41" s="179"/>
      <c r="I41" s="52"/>
      <c r="J41" s="52"/>
      <c r="K41" s="36"/>
      <c r="L41" s="10"/>
      <c r="M41" s="10"/>
      <c r="N41" s="10"/>
      <c r="O41" s="11"/>
      <c r="P41" s="12"/>
    </row>
    <row r="42" spans="1:16" ht="24" customHeight="1">
      <c r="A42" s="53"/>
      <c r="B42" s="57"/>
      <c r="C42" s="34"/>
      <c r="D42" s="33"/>
      <c r="E42" s="66">
        <v>12</v>
      </c>
      <c r="F42" s="168" t="s">
        <v>95</v>
      </c>
      <c r="G42" s="168"/>
      <c r="H42" s="168"/>
      <c r="I42" s="52"/>
      <c r="J42" s="52"/>
      <c r="K42" s="36"/>
      <c r="L42" s="10"/>
      <c r="M42" s="10"/>
      <c r="N42" s="10"/>
      <c r="O42" s="11"/>
      <c r="P42" s="12"/>
    </row>
    <row r="43" spans="1:16" ht="19.899999999999999" customHeight="1">
      <c r="A43" s="58"/>
      <c r="B43" s="83" t="s">
        <v>60</v>
      </c>
      <c r="C43" s="65"/>
      <c r="D43" s="65"/>
      <c r="E43" s="66">
        <v>13</v>
      </c>
      <c r="F43" s="179" t="s">
        <v>41</v>
      </c>
      <c r="G43" s="179"/>
      <c r="H43" s="179"/>
      <c r="I43" s="52"/>
      <c r="J43" s="52"/>
      <c r="K43" s="36"/>
      <c r="L43" s="10"/>
      <c r="M43" s="10"/>
      <c r="N43" s="10"/>
      <c r="O43" s="11"/>
      <c r="P43" s="12"/>
    </row>
    <row r="44" spans="1:16" ht="17.45" customHeight="1">
      <c r="A44" s="53"/>
      <c r="B44" s="33"/>
      <c r="C44" s="34"/>
      <c r="D44" s="33"/>
      <c r="E44" s="66">
        <v>14</v>
      </c>
      <c r="F44" s="168" t="s">
        <v>96</v>
      </c>
      <c r="G44" s="168"/>
      <c r="H44" s="168"/>
      <c r="I44" s="52"/>
      <c r="J44" s="52"/>
      <c r="K44" s="36"/>
      <c r="L44" s="10"/>
      <c r="M44" s="10"/>
      <c r="N44" s="10"/>
      <c r="O44" s="11"/>
      <c r="P44" s="12"/>
    </row>
    <row r="45" spans="1:16" s="70" customFormat="1" ht="36" customHeight="1">
      <c r="A45" s="67">
        <v>1</v>
      </c>
      <c r="B45" s="167" t="s">
        <v>61</v>
      </c>
      <c r="C45" s="167"/>
      <c r="D45" s="167"/>
      <c r="E45" s="68"/>
      <c r="F45" s="69"/>
      <c r="I45" s="71"/>
      <c r="J45" s="71"/>
      <c r="K45" s="71"/>
      <c r="L45" s="72"/>
      <c r="M45" s="72"/>
      <c r="N45" s="72"/>
      <c r="O45" s="73"/>
      <c r="P45" s="72"/>
    </row>
    <row r="46" spans="1:16" s="70" customFormat="1" ht="34.15" customHeight="1">
      <c r="A46" s="67">
        <v>2</v>
      </c>
      <c r="B46" s="167" t="s">
        <v>62</v>
      </c>
      <c r="C46" s="167"/>
      <c r="D46" s="167"/>
      <c r="E46" s="68"/>
      <c r="F46" s="169" t="s">
        <v>97</v>
      </c>
      <c r="G46" s="169"/>
      <c r="I46" s="71"/>
      <c r="J46" s="71"/>
      <c r="K46" s="71"/>
      <c r="L46" s="72"/>
      <c r="M46" s="72"/>
      <c r="N46" s="72"/>
      <c r="O46" s="73"/>
      <c r="P46" s="72"/>
    </row>
    <row r="47" spans="1:16" s="70" customFormat="1" ht="35.450000000000003" customHeight="1">
      <c r="A47" s="67">
        <v>3</v>
      </c>
      <c r="B47" s="167" t="s">
        <v>63</v>
      </c>
      <c r="C47" s="167"/>
      <c r="D47" s="167"/>
      <c r="E47" s="80">
        <v>1</v>
      </c>
      <c r="F47" s="81" t="s">
        <v>99</v>
      </c>
      <c r="G47" s="79"/>
      <c r="I47" s="71"/>
      <c r="J47" s="71"/>
      <c r="K47" s="71"/>
      <c r="L47" s="72"/>
      <c r="M47" s="72"/>
      <c r="N47" s="72"/>
      <c r="O47" s="73"/>
      <c r="P47" s="72"/>
    </row>
    <row r="48" spans="1:16" s="70" customFormat="1" ht="27" customHeight="1">
      <c r="A48" s="67">
        <v>4</v>
      </c>
      <c r="B48" s="167" t="s">
        <v>64</v>
      </c>
      <c r="C48" s="167"/>
      <c r="D48" s="167"/>
      <c r="E48" s="80">
        <v>2</v>
      </c>
      <c r="F48" s="81" t="s">
        <v>100</v>
      </c>
      <c r="G48" s="79"/>
      <c r="I48" s="71"/>
      <c r="J48" s="71"/>
      <c r="K48" s="71"/>
      <c r="L48" s="72"/>
      <c r="M48" s="72"/>
      <c r="N48" s="72"/>
      <c r="O48" s="73"/>
      <c r="P48" s="72"/>
    </row>
    <row r="49" spans="1:16" s="70" customFormat="1" ht="24.6" customHeight="1">
      <c r="A49" s="67">
        <v>5</v>
      </c>
      <c r="B49" s="167" t="s">
        <v>65</v>
      </c>
      <c r="C49" s="167"/>
      <c r="D49" s="167"/>
      <c r="E49" s="80">
        <v>3</v>
      </c>
      <c r="F49" s="81" t="s">
        <v>101</v>
      </c>
      <c r="G49" s="79"/>
      <c r="I49" s="71"/>
      <c r="J49" s="71"/>
      <c r="K49" s="71"/>
      <c r="L49" s="72"/>
      <c r="M49" s="72"/>
      <c r="N49" s="72"/>
      <c r="O49" s="73"/>
      <c r="P49" s="72"/>
    </row>
    <row r="50" spans="1:16" s="70" customFormat="1" ht="22.9" customHeight="1">
      <c r="A50" s="67">
        <v>6</v>
      </c>
      <c r="B50" s="74" t="s">
        <v>66</v>
      </c>
      <c r="C50" s="75"/>
      <c r="D50" s="76"/>
      <c r="E50" s="80">
        <v>4</v>
      </c>
      <c r="F50" s="81" t="s">
        <v>102</v>
      </c>
      <c r="G50" s="79"/>
      <c r="I50" s="71"/>
      <c r="J50" s="71"/>
      <c r="K50" s="71"/>
      <c r="L50" s="72"/>
      <c r="M50" s="72"/>
      <c r="N50" s="72"/>
      <c r="O50" s="73"/>
      <c r="P50" s="72"/>
    </row>
    <row r="51" spans="1:16" s="70" customFormat="1" ht="32.450000000000003" customHeight="1">
      <c r="A51" s="67">
        <v>7</v>
      </c>
      <c r="B51" s="167" t="s">
        <v>67</v>
      </c>
      <c r="C51" s="167"/>
      <c r="D51" s="167"/>
      <c r="E51" s="80">
        <v>5</v>
      </c>
      <c r="F51" s="81" t="s">
        <v>104</v>
      </c>
      <c r="G51" s="79"/>
      <c r="I51" s="71"/>
      <c r="J51" s="71"/>
      <c r="K51" s="71"/>
      <c r="L51" s="72"/>
      <c r="M51" s="72"/>
      <c r="N51" s="72"/>
      <c r="O51" s="73"/>
      <c r="P51" s="72"/>
    </row>
    <row r="52" spans="1:16" s="70" customFormat="1" ht="32.450000000000003" customHeight="1">
      <c r="A52" s="67">
        <v>9</v>
      </c>
      <c r="B52" s="167" t="s">
        <v>77</v>
      </c>
      <c r="C52" s="167"/>
      <c r="D52" s="167"/>
      <c r="E52" s="80">
        <v>7</v>
      </c>
      <c r="F52" s="81" t="s">
        <v>103</v>
      </c>
      <c r="G52" s="79"/>
      <c r="I52" s="71"/>
      <c r="J52" s="71"/>
      <c r="K52" s="71"/>
      <c r="L52" s="72"/>
      <c r="M52" s="72"/>
      <c r="N52" s="72"/>
      <c r="O52" s="73"/>
      <c r="P52" s="72"/>
    </row>
    <row r="53" spans="1:16" s="70" customFormat="1" ht="32.450000000000003" customHeight="1">
      <c r="A53" s="67">
        <v>11</v>
      </c>
      <c r="B53" s="167" t="s">
        <v>68</v>
      </c>
      <c r="C53" s="167"/>
      <c r="D53" s="167"/>
      <c r="E53" s="80">
        <v>9</v>
      </c>
      <c r="F53" s="81" t="s">
        <v>98</v>
      </c>
      <c r="I53" s="71"/>
      <c r="J53" s="71"/>
      <c r="K53" s="71"/>
      <c r="L53" s="72"/>
      <c r="M53" s="72"/>
      <c r="N53" s="72"/>
      <c r="O53" s="73"/>
      <c r="P53" s="72"/>
    </row>
    <row r="54" spans="1:16" s="70" customFormat="1" ht="23.45" customHeight="1">
      <c r="A54" s="67">
        <v>12</v>
      </c>
      <c r="B54" s="77" t="s">
        <v>69</v>
      </c>
      <c r="C54" s="75"/>
      <c r="D54" s="76"/>
      <c r="E54" s="68"/>
      <c r="F54" s="169" t="s">
        <v>105</v>
      </c>
      <c r="G54" s="169"/>
      <c r="H54" s="169"/>
      <c r="I54" s="71"/>
      <c r="J54" s="71"/>
      <c r="K54" s="71"/>
      <c r="L54" s="72"/>
      <c r="M54" s="72"/>
      <c r="N54" s="72"/>
      <c r="O54" s="73"/>
      <c r="P54" s="72"/>
    </row>
    <row r="55" spans="1:16" s="70" customFormat="1" ht="32.450000000000003" customHeight="1">
      <c r="A55" s="67">
        <v>16</v>
      </c>
      <c r="B55" s="167" t="s">
        <v>70</v>
      </c>
      <c r="C55" s="167"/>
      <c r="D55" s="167"/>
      <c r="E55" s="80">
        <v>4</v>
      </c>
      <c r="F55" s="170" t="s">
        <v>106</v>
      </c>
      <c r="G55" s="170"/>
      <c r="H55" s="170"/>
      <c r="I55" s="170"/>
      <c r="J55" s="71"/>
      <c r="K55" s="71"/>
      <c r="L55" s="72"/>
      <c r="M55" s="72"/>
      <c r="N55" s="72"/>
      <c r="O55" s="73"/>
      <c r="P55" s="72"/>
    </row>
    <row r="56" spans="1:16" s="70" customFormat="1" ht="32.450000000000003" customHeight="1">
      <c r="A56" s="67">
        <v>17</v>
      </c>
      <c r="B56" s="167" t="s">
        <v>71</v>
      </c>
      <c r="C56" s="167"/>
      <c r="D56" s="167"/>
      <c r="E56" s="68"/>
      <c r="F56" s="171"/>
      <c r="G56" s="171"/>
      <c r="H56" s="171"/>
      <c r="I56" s="171"/>
      <c r="J56" s="71"/>
      <c r="K56" s="71"/>
      <c r="L56" s="72"/>
      <c r="M56" s="72"/>
      <c r="N56" s="72"/>
      <c r="O56" s="73"/>
      <c r="P56" s="72"/>
    </row>
    <row r="57" spans="1:16" s="70" customFormat="1" ht="32.450000000000003" customHeight="1">
      <c r="A57" s="67">
        <v>18</v>
      </c>
      <c r="B57" s="167" t="s">
        <v>72</v>
      </c>
      <c r="C57" s="167"/>
      <c r="D57" s="167"/>
      <c r="E57" s="68"/>
      <c r="F57" s="171"/>
      <c r="G57" s="171"/>
      <c r="H57" s="171"/>
      <c r="I57" s="171"/>
      <c r="J57" s="71"/>
      <c r="K57" s="71"/>
      <c r="L57" s="78"/>
      <c r="M57" s="78"/>
      <c r="N57" s="78"/>
      <c r="O57" s="73"/>
      <c r="P57" s="78"/>
    </row>
    <row r="58" spans="1:16" s="70" customFormat="1" ht="26.45" customHeight="1">
      <c r="A58" s="67">
        <v>19</v>
      </c>
      <c r="B58" s="167" t="s">
        <v>73</v>
      </c>
      <c r="C58" s="167"/>
      <c r="D58" s="167"/>
      <c r="E58" s="68"/>
      <c r="F58" s="82"/>
      <c r="G58" s="71"/>
      <c r="H58" s="71"/>
      <c r="I58" s="71"/>
      <c r="J58" s="71"/>
      <c r="K58" s="71"/>
      <c r="L58" s="78"/>
      <c r="M58" s="78"/>
      <c r="N58" s="78"/>
      <c r="O58" s="73"/>
      <c r="P58" s="78"/>
    </row>
    <row r="59" spans="1:16" s="70" customFormat="1" ht="24" customHeight="1">
      <c r="A59" s="67">
        <v>21</v>
      </c>
      <c r="B59" s="167" t="s">
        <v>74</v>
      </c>
      <c r="C59" s="167"/>
      <c r="D59" s="167"/>
      <c r="E59" s="68"/>
      <c r="F59" s="82"/>
      <c r="G59" s="71"/>
      <c r="H59" s="71"/>
      <c r="I59" s="71"/>
      <c r="J59" s="71"/>
      <c r="K59" s="71"/>
      <c r="L59" s="78"/>
      <c r="M59" s="78"/>
      <c r="N59" s="78"/>
      <c r="O59" s="73"/>
      <c r="P59" s="78"/>
    </row>
    <row r="60" spans="1:16" s="70" customFormat="1" ht="32.450000000000003" customHeight="1">
      <c r="A60" s="67">
        <v>22</v>
      </c>
      <c r="B60" s="167" t="s">
        <v>75</v>
      </c>
      <c r="C60" s="167"/>
      <c r="D60" s="167"/>
      <c r="E60" s="68"/>
      <c r="F60" s="82"/>
      <c r="G60" s="71"/>
      <c r="H60" s="71"/>
      <c r="I60" s="71"/>
      <c r="J60" s="71"/>
      <c r="K60" s="71"/>
      <c r="L60" s="78"/>
      <c r="M60" s="78"/>
      <c r="N60" s="78"/>
      <c r="O60" s="73"/>
      <c r="P60" s="78"/>
    </row>
    <row r="61" spans="1:16" s="70" customFormat="1" ht="32.450000000000003" customHeight="1">
      <c r="A61" s="67">
        <v>23</v>
      </c>
      <c r="B61" s="167" t="s">
        <v>76</v>
      </c>
      <c r="C61" s="167"/>
      <c r="D61" s="167"/>
      <c r="E61" s="68"/>
      <c r="F61" s="71"/>
      <c r="G61" s="71"/>
      <c r="H61" s="71"/>
      <c r="I61" s="71"/>
      <c r="J61" s="71"/>
      <c r="K61" s="71"/>
      <c r="L61" s="78"/>
      <c r="M61" s="78"/>
      <c r="N61" s="78"/>
      <c r="O61" s="73"/>
      <c r="P61" s="78"/>
    </row>
    <row r="62" spans="1:16" s="70" customFormat="1" ht="32.450000000000003" customHeight="1">
      <c r="A62" s="67">
        <v>24</v>
      </c>
      <c r="B62" s="167" t="s">
        <v>78</v>
      </c>
      <c r="C62" s="167"/>
      <c r="D62" s="167"/>
      <c r="E62" s="68"/>
      <c r="F62" s="71"/>
      <c r="G62" s="71"/>
      <c r="H62" s="71"/>
      <c r="I62" s="71"/>
      <c r="J62" s="71"/>
      <c r="K62" s="71"/>
      <c r="L62" s="78"/>
      <c r="M62" s="78"/>
      <c r="N62" s="78"/>
      <c r="O62" s="73"/>
      <c r="P62" s="78"/>
    </row>
    <row r="63" spans="1:16" s="70" customFormat="1" ht="37.9" customHeight="1">
      <c r="A63" s="67">
        <v>25</v>
      </c>
      <c r="B63" s="167" t="s">
        <v>79</v>
      </c>
      <c r="C63" s="167"/>
      <c r="D63" s="167"/>
      <c r="E63" s="68"/>
      <c r="F63" s="71"/>
      <c r="G63" s="71"/>
      <c r="H63" s="71"/>
      <c r="I63" s="71"/>
      <c r="J63" s="71"/>
      <c r="K63" s="71"/>
      <c r="L63" s="78"/>
      <c r="M63" s="78"/>
      <c r="N63" s="78"/>
      <c r="O63" s="73"/>
      <c r="P63" s="78"/>
    </row>
    <row r="64" spans="1:16" s="70" customFormat="1" ht="32.450000000000003" customHeight="1">
      <c r="A64" s="67">
        <v>26</v>
      </c>
      <c r="B64" s="167" t="s">
        <v>80</v>
      </c>
      <c r="C64" s="167"/>
      <c r="D64" s="167"/>
      <c r="E64" s="68"/>
      <c r="F64" s="71"/>
      <c r="G64" s="71"/>
      <c r="H64" s="71"/>
      <c r="I64" s="71"/>
      <c r="J64" s="71"/>
      <c r="K64" s="71"/>
      <c r="L64" s="78"/>
      <c r="M64" s="78"/>
      <c r="N64" s="78"/>
      <c r="O64" s="73"/>
      <c r="P64" s="78"/>
    </row>
    <row r="65" spans="1:16" s="70" customFormat="1" ht="32.450000000000003" customHeight="1">
      <c r="A65" s="67">
        <v>27</v>
      </c>
      <c r="B65" s="167" t="s">
        <v>81</v>
      </c>
      <c r="C65" s="167"/>
      <c r="D65" s="167"/>
      <c r="E65" s="68"/>
      <c r="F65" s="71"/>
      <c r="G65" s="71"/>
      <c r="H65" s="71"/>
      <c r="I65" s="71"/>
      <c r="J65" s="71"/>
      <c r="K65" s="71"/>
      <c r="L65" s="78"/>
      <c r="M65" s="78"/>
      <c r="N65" s="78"/>
      <c r="O65" s="73"/>
      <c r="P65" s="78"/>
    </row>
    <row r="66" spans="1:16" s="70" customFormat="1" ht="37.15" customHeight="1">
      <c r="A66" s="67">
        <v>28</v>
      </c>
      <c r="B66" s="167" t="s">
        <v>82</v>
      </c>
      <c r="C66" s="167"/>
      <c r="D66" s="167"/>
      <c r="E66" s="68"/>
      <c r="F66" s="71"/>
      <c r="G66" s="71"/>
      <c r="H66" s="71"/>
      <c r="I66" s="71"/>
      <c r="J66" s="71"/>
      <c r="K66" s="71"/>
      <c r="L66" s="78"/>
      <c r="M66" s="78"/>
      <c r="N66" s="78"/>
      <c r="O66" s="73"/>
      <c r="P66" s="78"/>
    </row>
    <row r="67" spans="1:16" s="70" customFormat="1" ht="22.9" customHeight="1">
      <c r="A67" s="67">
        <v>29</v>
      </c>
      <c r="B67" s="167" t="s">
        <v>83</v>
      </c>
      <c r="C67" s="167"/>
      <c r="D67" s="167"/>
      <c r="E67" s="68"/>
      <c r="F67" s="71"/>
      <c r="G67" s="71"/>
      <c r="H67" s="71"/>
      <c r="I67" s="71"/>
      <c r="J67" s="71"/>
      <c r="K67" s="71"/>
      <c r="L67" s="78"/>
      <c r="M67" s="78"/>
      <c r="N67" s="78"/>
      <c r="O67" s="73"/>
      <c r="P67" s="78"/>
    </row>
    <row r="68" spans="1:16" ht="21">
      <c r="A68" s="39"/>
      <c r="B68" s="33"/>
      <c r="C68" s="34"/>
      <c r="D68" s="33"/>
      <c r="E68" s="35"/>
      <c r="F68" s="36"/>
      <c r="G68" s="36"/>
      <c r="H68" s="36"/>
      <c r="I68" s="36"/>
      <c r="J68" s="36"/>
      <c r="K68" s="36"/>
      <c r="L68" s="14"/>
      <c r="M68" s="14"/>
      <c r="N68" s="14"/>
      <c r="O68" s="11"/>
      <c r="P68" s="3"/>
    </row>
    <row r="69" spans="1:16" ht="21">
      <c r="A69" s="178" t="s">
        <v>24</v>
      </c>
      <c r="B69" s="178"/>
      <c r="C69" s="178"/>
      <c r="D69" s="178"/>
      <c r="E69" s="178"/>
      <c r="F69" s="178"/>
      <c r="G69" s="178"/>
      <c r="H69" s="36"/>
      <c r="I69" s="36"/>
      <c r="J69" s="36"/>
      <c r="K69" s="36"/>
      <c r="L69" s="14"/>
      <c r="M69" s="14"/>
      <c r="N69" s="14"/>
      <c r="O69" s="11"/>
      <c r="P69" s="3"/>
    </row>
    <row r="70" spans="1:16" ht="21">
      <c r="A70" s="15" t="s">
        <v>25</v>
      </c>
      <c r="B70" s="40"/>
      <c r="C70" s="41"/>
      <c r="D70" s="40"/>
      <c r="E70" s="40"/>
      <c r="F70" s="42"/>
      <c r="G70" s="42"/>
      <c r="H70" s="42"/>
      <c r="I70" s="42"/>
      <c r="J70" s="42"/>
      <c r="K70" s="42"/>
      <c r="L70" s="14"/>
      <c r="M70" s="14"/>
      <c r="N70" s="14"/>
      <c r="O70" s="11"/>
      <c r="P70" s="3"/>
    </row>
    <row r="71" spans="1:16" ht="21">
      <c r="A71" s="15" t="s">
        <v>26</v>
      </c>
      <c r="B71" s="40"/>
      <c r="C71" s="41"/>
      <c r="D71" s="40"/>
      <c r="E71" s="40"/>
      <c r="F71" s="42"/>
      <c r="G71" s="42"/>
      <c r="H71" s="42"/>
      <c r="I71" s="42"/>
      <c r="J71" s="42"/>
      <c r="K71" s="42"/>
      <c r="L71" s="14"/>
      <c r="M71" s="14"/>
      <c r="N71" s="14"/>
      <c r="O71" s="11"/>
      <c r="P71" s="3"/>
    </row>
    <row r="72" spans="1:16" ht="37.9" customHeight="1">
      <c r="A72" s="165" t="s">
        <v>107</v>
      </c>
      <c r="B72" s="165"/>
      <c r="C72" s="165"/>
      <c r="D72" s="165"/>
      <c r="E72" s="165"/>
      <c r="F72" s="165"/>
      <c r="G72" s="165"/>
      <c r="H72" s="165"/>
      <c r="I72" s="165"/>
      <c r="J72" s="42"/>
      <c r="K72" s="42"/>
      <c r="L72" s="14"/>
      <c r="M72" s="14"/>
      <c r="N72" s="14"/>
      <c r="O72" s="11"/>
      <c r="P72" s="3"/>
    </row>
    <row r="73" spans="1:16" ht="36.6" customHeight="1">
      <c r="A73" s="165" t="s">
        <v>27</v>
      </c>
      <c r="B73" s="165"/>
      <c r="C73" s="165"/>
      <c r="D73" s="165"/>
      <c r="E73" s="165"/>
      <c r="F73" s="165"/>
      <c r="G73" s="165"/>
      <c r="H73" s="165"/>
      <c r="I73" s="165"/>
      <c r="J73" s="42"/>
      <c r="K73" s="42"/>
      <c r="L73" s="14"/>
      <c r="M73" s="14"/>
      <c r="N73" s="14"/>
      <c r="O73" s="11"/>
      <c r="P73" s="3"/>
    </row>
    <row r="74" spans="1:16" ht="21">
      <c r="A74" s="42"/>
      <c r="B74" s="40"/>
      <c r="C74" s="41"/>
      <c r="D74" s="40"/>
      <c r="E74" s="40"/>
      <c r="F74" s="42"/>
      <c r="G74" s="42"/>
      <c r="H74" s="42"/>
      <c r="I74" s="42"/>
      <c r="J74" s="42"/>
      <c r="K74" s="42"/>
      <c r="L74" s="14"/>
      <c r="M74" s="14"/>
      <c r="N74" s="14"/>
      <c r="O74" s="11"/>
      <c r="P74" s="3"/>
    </row>
    <row r="75" spans="1:16" ht="21">
      <c r="A75" s="39"/>
      <c r="B75" s="33"/>
      <c r="C75" s="34"/>
      <c r="D75" s="33"/>
      <c r="E75" s="35"/>
      <c r="F75" s="36"/>
      <c r="G75" s="36"/>
      <c r="H75" s="36"/>
      <c r="I75" s="36"/>
      <c r="J75" s="36"/>
      <c r="K75" s="36"/>
      <c r="L75" s="14"/>
      <c r="M75" s="14"/>
      <c r="N75" s="14"/>
      <c r="O75" s="11"/>
      <c r="P75" s="3"/>
    </row>
    <row r="76" spans="1:16" ht="21">
      <c r="A76" s="39"/>
      <c r="B76" s="33"/>
      <c r="C76" s="34"/>
      <c r="D76" s="33"/>
      <c r="E76" s="35"/>
      <c r="F76" s="36"/>
      <c r="G76" s="36"/>
      <c r="H76" s="36"/>
      <c r="I76" s="36"/>
      <c r="J76" s="36"/>
      <c r="K76" s="36"/>
      <c r="L76" s="14"/>
      <c r="M76" s="14"/>
      <c r="N76" s="14"/>
      <c r="O76" s="11"/>
      <c r="P76" s="3"/>
    </row>
    <row r="77" spans="1:16">
      <c r="A77" s="13"/>
      <c r="B77" s="6"/>
      <c r="C77" s="7"/>
      <c r="D77" s="6"/>
      <c r="E77" s="8"/>
      <c r="F77" s="9"/>
      <c r="G77" s="9"/>
      <c r="H77" s="9"/>
      <c r="I77" s="9"/>
      <c r="J77" s="9"/>
      <c r="K77" s="9"/>
      <c r="L77" s="14"/>
      <c r="M77" s="14"/>
      <c r="N77" s="14"/>
      <c r="O77" s="11"/>
      <c r="P77" s="3"/>
    </row>
  </sheetData>
  <mergeCells count="44">
    <mergeCell ref="A73:I73"/>
    <mergeCell ref="A69:G69"/>
    <mergeCell ref="F28:H28"/>
    <mergeCell ref="F41:H41"/>
    <mergeCell ref="F43:H43"/>
    <mergeCell ref="B45:D45"/>
    <mergeCell ref="B46:D46"/>
    <mergeCell ref="B47:D47"/>
    <mergeCell ref="B48:D48"/>
    <mergeCell ref="B49:D49"/>
    <mergeCell ref="B51:D51"/>
    <mergeCell ref="B52:D52"/>
    <mergeCell ref="B53:D53"/>
    <mergeCell ref="B55:D55"/>
    <mergeCell ref="A10:O10"/>
    <mergeCell ref="A11:O11"/>
    <mergeCell ref="B59:D59"/>
    <mergeCell ref="B60:D60"/>
    <mergeCell ref="B56:D56"/>
    <mergeCell ref="B57:D57"/>
    <mergeCell ref="B58:D58"/>
    <mergeCell ref="A72:I72"/>
    <mergeCell ref="A27:I27"/>
    <mergeCell ref="B29:C29"/>
    <mergeCell ref="F29:H29"/>
    <mergeCell ref="B61:D61"/>
    <mergeCell ref="B62:D62"/>
    <mergeCell ref="B63:D63"/>
    <mergeCell ref="G2:H2"/>
    <mergeCell ref="G3:H3"/>
    <mergeCell ref="G4:I4"/>
    <mergeCell ref="G5:I5"/>
    <mergeCell ref="B67:D67"/>
    <mergeCell ref="B64:D64"/>
    <mergeCell ref="B65:D65"/>
    <mergeCell ref="B66:D66"/>
    <mergeCell ref="F42:H42"/>
    <mergeCell ref="F44:H44"/>
    <mergeCell ref="F46:G46"/>
    <mergeCell ref="F54:H54"/>
    <mergeCell ref="F55:I55"/>
    <mergeCell ref="F56:I56"/>
    <mergeCell ref="F57:I57"/>
    <mergeCell ref="A9:O9"/>
  </mergeCells>
  <pageMargins left="0.23622047244094491" right="0.19685039370078741" top="0.31496062992125984" bottom="0.31496062992125984" header="0.31496062992125984" footer="0.31496062992125984"/>
  <pageSetup paperSize="9" orientation="landscape" r:id="rId1"/>
  <rowBreaks count="1" manualBreakCount="1">
    <brk id="2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МЕНЮ 2021ГОД</vt:lpstr>
      <vt:lpstr>титульный лист</vt:lpstr>
      <vt:lpstr>'МЕНЮ 2021ГОД'!Заголовки_для_печати</vt:lpstr>
      <vt:lpstr>'МЕНЮ 2021ГОД'!Область_печати</vt:lpstr>
      <vt:lpstr>'титульный лист'!Область_печати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2022-09-06T05:50:08Z</dcterms:modified>
</cp:coreProperties>
</file>